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720"/>
  </bookViews>
  <sheets>
    <sheet name="СКР" sheetId="6" r:id="rId1"/>
    <sheet name="ПР" sheetId="7" r:id="rId2"/>
    <sheet name="РР" sheetId="8" r:id="rId3"/>
    <sheet name="ХЭР" sheetId="9" r:id="rId4"/>
    <sheet name="ФР" sheetId="10" r:id="rId5"/>
    <sheet name="Сводная таблица" sheetId="11" r:id="rId6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19" i="10"/>
  <c r="AI16"/>
  <c r="AI4"/>
  <c r="AI5"/>
  <c r="AI6"/>
  <c r="AI7"/>
  <c r="AI8"/>
  <c r="AI9"/>
  <c r="AI10"/>
  <c r="AI11"/>
  <c r="AI12"/>
  <c r="AI13"/>
  <c r="AI14"/>
  <c r="AI15"/>
  <c r="AI17"/>
  <c r="AI18"/>
  <c r="AI3"/>
  <c r="AI20"/>
  <c r="AI19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F19"/>
  <c r="AG19"/>
  <c r="AH19"/>
  <c r="E20"/>
  <c r="E19"/>
  <c r="AI24" i="9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5"/>
  <c r="AI26"/>
  <c r="AI27"/>
  <c r="AI28"/>
  <c r="AI29"/>
  <c r="AI30"/>
  <c r="AI31"/>
  <c r="AI32"/>
  <c r="AI33"/>
  <c r="AI34"/>
  <c r="AI35"/>
  <c r="AI36"/>
  <c r="AI3"/>
  <c r="AI38"/>
  <c r="AI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E38"/>
  <c r="E37"/>
  <c r="AH31" i="8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2"/>
  <c r="AH33"/>
  <c r="AH34"/>
  <c r="AH3"/>
  <c r="AH36"/>
  <c r="AH35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D36"/>
  <c r="D35"/>
  <c r="AI37" i="7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8"/>
  <c r="AI3"/>
  <c r="AI40"/>
  <c r="AI39"/>
  <c r="I40"/>
  <c r="F40"/>
  <c r="G40"/>
  <c r="H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E40"/>
  <c r="E39"/>
  <c r="AJ29" i="6"/>
  <c r="AJ28" l="1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30"/>
  <c r="AJ3"/>
  <c r="AJ32"/>
  <c r="AJ31"/>
  <c r="AG32"/>
  <c r="AG31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H32"/>
  <c r="AI32"/>
  <c r="F32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H31"/>
  <c r="AI31"/>
  <c r="F31"/>
  <c r="K22" i="11" l="1"/>
  <c r="J22"/>
  <c r="I22"/>
  <c r="H22"/>
  <c r="G22"/>
  <c r="F22"/>
  <c r="E22"/>
  <c r="D22"/>
  <c r="C22"/>
  <c r="B22"/>
  <c r="K18"/>
  <c r="J18"/>
  <c r="I18"/>
  <c r="H18"/>
  <c r="G18"/>
  <c r="F18"/>
  <c r="E18"/>
  <c r="D18"/>
  <c r="C18"/>
  <c r="B18"/>
  <c r="K14"/>
  <c r="J14"/>
  <c r="I14"/>
  <c r="H14"/>
  <c r="G14"/>
  <c r="F14"/>
  <c r="E14"/>
  <c r="D14"/>
  <c r="C14"/>
  <c r="B14"/>
  <c r="K10"/>
  <c r="J10"/>
  <c r="I10"/>
  <c r="H10"/>
  <c r="G10"/>
  <c r="F10"/>
  <c r="E10"/>
  <c r="D10"/>
  <c r="C10"/>
  <c r="B10"/>
  <c r="K6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<sst xmlns="http://schemas.openxmlformats.org/spreadsheetml/2006/main" count="428" uniqueCount="167">
  <si>
    <t>Нравственное воспитание</t>
  </si>
  <si>
    <t>Развитие соци-го и эмоц-го интеллекта</t>
  </si>
  <si>
    <t>Развитие общения</t>
  </si>
  <si>
    <t>Усвоение общепринятых норм поведения</t>
  </si>
  <si>
    <t>Нравственное воспитание, формирование личности ребёнка, развитие общения</t>
  </si>
  <si>
    <t>Развитие игровой деятельности (сюжетно-ролевые игры)</t>
  </si>
  <si>
    <t>Семья</t>
  </si>
  <si>
    <t>Детский сад</t>
  </si>
  <si>
    <t>Приобщение к доступной трудовой деятельности</t>
  </si>
  <si>
    <t>Формирование позитивных установок к труду и творчеству</t>
  </si>
  <si>
    <t>Безопасное поведение в природе</t>
  </si>
  <si>
    <t>Формирование основ безопасности</t>
  </si>
  <si>
    <t>Ребёнок в семье и сообществе</t>
  </si>
  <si>
    <t>Социализация</t>
  </si>
  <si>
    <t>Труд</t>
  </si>
  <si>
    <t>Безопасность</t>
  </si>
  <si>
    <t>Развитие познавательных действий</t>
  </si>
  <si>
    <t>Сенсорное развитие</t>
  </si>
  <si>
    <t>Ознакомление с предметным окружением</t>
  </si>
  <si>
    <t>Ознакомление с миром природы</t>
  </si>
  <si>
    <t>Величина</t>
  </si>
  <si>
    <t>Форма</t>
  </si>
  <si>
    <t>Формирование словаря</t>
  </si>
  <si>
    <t>Звуковая культура речи</t>
  </si>
  <si>
    <t>Грамматический строй речи</t>
  </si>
  <si>
    <t>Связная речь</t>
  </si>
  <si>
    <t>Слушание</t>
  </si>
  <si>
    <t>Пение</t>
  </si>
  <si>
    <t>Музыкально-ритмические движения</t>
  </si>
  <si>
    <t>Музыкальная деятельность</t>
  </si>
  <si>
    <t>Приобщение к искусству</t>
  </si>
  <si>
    <t>Изобразительная деятельность</t>
  </si>
  <si>
    <t>Развитие игровой деятельности (театрализованные игры)</t>
  </si>
  <si>
    <t>Рисование</t>
  </si>
  <si>
    <t>Лепка</t>
  </si>
  <si>
    <t>Аппликация</t>
  </si>
  <si>
    <t>Формирование начальных представлений о здоровом образе жизни</t>
  </si>
  <si>
    <t>Подвижные игры</t>
  </si>
  <si>
    <t>Становление ценностей здорового образа жизни</t>
  </si>
  <si>
    <t>Воспитание культурно-гигиенических навыков</t>
  </si>
  <si>
    <t>Приобщеине к художественной литературе</t>
  </si>
  <si>
    <t>Конструктивно-модельная деятельность</t>
  </si>
  <si>
    <t>высокий уровень</t>
  </si>
  <si>
    <t>выше среднего уровня</t>
  </si>
  <si>
    <t>средний уровень</t>
  </si>
  <si>
    <t>ниже среднего уровня</t>
  </si>
  <si>
    <t>низкий уровень</t>
  </si>
  <si>
    <t>1-1,7</t>
  </si>
  <si>
    <t>4,4-5</t>
  </si>
  <si>
    <t>3,5-4,3</t>
  </si>
  <si>
    <t>2,6-3,4</t>
  </si>
  <si>
    <t>1,8-2,5</t>
  </si>
  <si>
    <t>Ориентировка в пространстве</t>
  </si>
  <si>
    <t>ФЭМП</t>
  </si>
  <si>
    <t>ФЦКМ</t>
  </si>
  <si>
    <t>Средний балл по группе</t>
  </si>
  <si>
    <t xml:space="preserve">Средний балл индивидуального развития воспитанников </t>
  </si>
  <si>
    <t>Начальные представления о некоторых видах спорта</t>
  </si>
  <si>
    <t>Проявляет интерес к спорту (физкультурным занятиям)</t>
  </si>
  <si>
    <t>Приучен к опрятности,  замечает и устроняет непорядок в одежде. Владеет простейшими наыками поведения во время еды, умывания</t>
  </si>
  <si>
    <t>Безопасность на дорогах</t>
  </si>
  <si>
    <t>Безопасность собственной жизнедеятельности</t>
  </si>
  <si>
    <t>Ознакомление с социальным миром</t>
  </si>
  <si>
    <t xml:space="preserve"> образ Я</t>
  </si>
  <si>
    <t xml:space="preserve">Первичные представления о сферах человеческой деятельности </t>
  </si>
  <si>
    <t>Родная страна</t>
  </si>
  <si>
    <t>Количество и счёт</t>
  </si>
  <si>
    <t>Ориентировка во времени</t>
  </si>
  <si>
    <t>Развитие танцевально-игрового творчества</t>
  </si>
  <si>
    <t>Игра на детских музыкальных инструментах</t>
  </si>
  <si>
    <t>Образовательня область "Социально-коммуникативное развитие"</t>
  </si>
  <si>
    <t>Низкий</t>
  </si>
  <si>
    <t>Ниже среднего</t>
  </si>
  <si>
    <t>Средний</t>
  </si>
  <si>
    <t>Выше среднего</t>
  </si>
  <si>
    <t>Высокий</t>
  </si>
  <si>
    <t>%</t>
  </si>
  <si>
    <t>Образовательная область "Познавательное развитие"</t>
  </si>
  <si>
    <t>Образовательная область "Речевое развитие"</t>
  </si>
  <si>
    <t>Образовательная область "Художественно-эстетическое развитие"</t>
  </si>
  <si>
    <t>Образовательная область "Физическое развитие"</t>
  </si>
  <si>
    <t>с</t>
  </si>
  <si>
    <t>м</t>
  </si>
  <si>
    <t>Сводная таблица педагогической диагностики. ______________________ группа. ________уч.г.</t>
  </si>
  <si>
    <t>к-во</t>
  </si>
  <si>
    <t>нг</t>
  </si>
  <si>
    <t>кг</t>
  </si>
  <si>
    <t>период</t>
  </si>
  <si>
    <t>Умеет самостоятельно одеваться и раздеваться, складывать и вешать одежду, с помощью взрослого приводить ее в порядок</t>
  </si>
  <si>
    <t>самостоятельно готовить свое рабочее место и убирать его после окончания занятий, мыть баночки, кисти, протирать стол</t>
  </si>
  <si>
    <t>Умеет пользоваться столовыми приборами (вилка, нож)</t>
  </si>
  <si>
    <t>Проявляет такие качества как скромность, справедливость, смелость; умеет извиняться перед сверстниками зы причиненную обиду</t>
  </si>
  <si>
    <t>Проявляет личностное отношение к соблюдению (и нарушению) моральных норм; способен выразить несогласие с действиями обидчика</t>
  </si>
  <si>
    <t>Умеет общаться со сверстниками, учавствовать в коллективных играх,соблюдать правила в игре</t>
  </si>
  <si>
    <t>Умеет здороваться и прощаться, называть  некоторых работников  по имени и отчеству, не вмешиваться в разговор взрослых, вежливо благодарить</t>
  </si>
  <si>
    <t>Обьединяется с другими детьми для игры,содержащий 2-3 роли; подбирает предметы и атрибуты для игры; использует в сюжетно-ролевой игре постройки из строительного материала</t>
  </si>
  <si>
    <t>Имеет представление о родственных отношениях (сын, мама, папа, дочь и т.д) и о своих обязаностях по дому</t>
  </si>
  <si>
    <t>Ориентируется в помещениях детского сада, имеет представление о профессиях сотрудников в детском саду;  знаком с традициями детского сада, обращает внимание на изменения в оформлении в групповом помещении и раздевалке</t>
  </si>
  <si>
    <t>Бережно относится к вещам и использует их по назначению</t>
  </si>
  <si>
    <t>Умеет выполнять индивидуальные и коллективные поручения,понимает значение результатовсвоего труда для других; может самостоятельно поддерживать порядок в групповом помещении и на прогулочном участке; самостоятельно выполняет обязаности дежурных по столовой</t>
  </si>
  <si>
    <t>Знает правила безопасного поведения во время игр; имеет представление о о бытовых электроприборах (пылесос, чайник, утюг и т.п.)</t>
  </si>
  <si>
    <t>Имеет представление о правилах поведенияв экстренных ситуациях (с незнакомыми людьми, во время пожара и т.п.)</t>
  </si>
  <si>
    <t>Умеет выполнять ряд последовательных действий,в соответствии с задачей</t>
  </si>
  <si>
    <t>Собирает разрезные картинки (4-6 часте) и пирамидку (5 колец)</t>
  </si>
  <si>
    <t>Различает материалы (стекло,металл, резина, кожа, пластмасса), из которых сделаны предметы, об их свойствах и качествах.   (добавляем к младшей группе усложнения)</t>
  </si>
  <si>
    <t xml:space="preserve">Называет свое имя, фамилию, возраст. Осознает свою половую принадлежность </t>
  </si>
  <si>
    <t>Называет  профессии (шофер, врач, воспитатель, продавец, учитель, строитель)</t>
  </si>
  <si>
    <t>Знает название посёлка, в котором живет и  ближайшее окружение (дом,улица,магазин,полеклинника).</t>
  </si>
  <si>
    <t>Сравнивает множества на основе составления пар предметов. Считает в пределах 5</t>
  </si>
  <si>
    <t>Умеет сравнивать 3-5 предметов по величине (длине, ширине, высоте)</t>
  </si>
  <si>
    <t>Различает и называет геометрические фигуры (круг,треугольник, квадрат, прямоугольник, овал).</t>
  </si>
  <si>
    <t>Умеет определять пространственные направления на себе и от себя, двигается в заданном направлении (вперед-назад, направо-налево, вверх-вниз); обозначает словами положение предметов по отношению к себе.</t>
  </si>
  <si>
    <t>Называет текущее время года, часть суток, устанавливает последовательность времён года и частей суток (по картинкам)</t>
  </si>
  <si>
    <t>Замечает выразительные средства музыкального произведения;тихо, громко, медленно, быстро. Различает высокие и низкие звуки.</t>
  </si>
  <si>
    <t>Поет выразительно,передавая характер музыки.</t>
  </si>
  <si>
    <t>Песенное творчество</t>
  </si>
  <si>
    <t>Умеет импровизировать мелодии на заданный текст.</t>
  </si>
  <si>
    <t>Знает танцевальные движения; прямой галоп, пружинка, кружение по одному и в парах.</t>
  </si>
  <si>
    <t>Передает эмоционально-образное исполнение музыкально-игровых упражнений (кружатся листочки, падают снежинки) .Использует мимику и понтамиму (зайка веселый и грустный, хитрая лисичка, сердитый волк и т.д.)</t>
  </si>
  <si>
    <t>Умеет подыгрывать простейшие мелодии на деревянных ложках, погремушках, барабане, металлофоне.</t>
  </si>
  <si>
    <t>Охотно откликается на предложение рисовать, лепить, вырезать и наклеивать.</t>
  </si>
  <si>
    <t>Народное декоративно-прикладное искусство</t>
  </si>
  <si>
    <t>Проявляе интерес к театрализованой игре.Умеет чувствовать и понемать эмоциональное состояние героя.</t>
  </si>
  <si>
    <t>называет предметы и их части</t>
  </si>
  <si>
    <t>употребляет существительные с обобщающим значением</t>
  </si>
  <si>
    <t>употребляет слова-антонимы (чистый-грязный и др.)</t>
  </si>
  <si>
    <t>Отчетливо произносит слова и предложения</t>
  </si>
  <si>
    <t>Правильно произносит гласные и согласные звуки (кроме соноров: л, р)</t>
  </si>
  <si>
    <t>Фонематический слух</t>
  </si>
  <si>
    <t>Правильно определяет наличие или отсутствие заданного звука (есть ли "моторчик"? - р)</t>
  </si>
  <si>
    <t>Речь выразительная, с чёткой дикцией</t>
  </si>
  <si>
    <t>Употребляет предлоги (слева, справа, рядом, около, между)</t>
  </si>
  <si>
    <t>Правильно согласовывает слова в предложении</t>
  </si>
  <si>
    <t>Правильно употребляет существительные во мн.ч., Р.падежа</t>
  </si>
  <si>
    <t>Активно учавствует  в беседе, понятно для слушателей отвечает на вопросы и задает их</t>
  </si>
  <si>
    <t>Употребляет в самостоятельной речи сложносочинённые и сложноподчинённые предложения</t>
  </si>
  <si>
    <t>Пересказывает короткие тексты</t>
  </si>
  <si>
    <t>Составляет рассказ по сюжетной картинке</t>
  </si>
  <si>
    <t>Правильно воспринимает содержание произведения, сопереживает его героям</t>
  </si>
  <si>
    <t>Осознанно относится к выполнению правил игры.</t>
  </si>
  <si>
    <t xml:space="preserve">Знает и называет органы чувсв и части тела. Имеет представление об их роли в организме. </t>
  </si>
  <si>
    <t>Имеет представление о полезной и вредной пище.</t>
  </si>
  <si>
    <t>Умеет выделять элементы дымковской росписи; используемые в росписи.</t>
  </si>
  <si>
    <t>Называет деревья (береза, клен, елка, сосна).</t>
  </si>
  <si>
    <t xml:space="preserve">Имеет представление об условиях,необходимых для жизни людей, животных, растений (воздух, вода, питание и т.д) </t>
  </si>
  <si>
    <t xml:space="preserve">О диких и домашних животных (собака, кошка, лиса, волк, заяц, медведь, корова, лошадь). Птицах (голубь, ворона, воробей, синица, снегирь) </t>
  </si>
  <si>
    <t>Выделяет характерные, существенные признаки фруктов (яблоко, груша, слива, персик, банан и т.д), овощей (помидор, огурец, морковь, свекла, лук и др.), ягод (малина, смородина, клубника и др.)</t>
  </si>
  <si>
    <t xml:space="preserve"> Различает и называет цвета (красный, синий, зеленый, желтый, оранжевый, фиолетовый, белый, чёрный, серый)</t>
  </si>
  <si>
    <t>Обладает элементарными представлениями  о правилах поведения в природе; знаком с понятиями: "сьедобное","несьедобное", "лекарственные растения", знает об опасных насекомых и ядовитых растениях</t>
  </si>
  <si>
    <t xml:space="preserve">Способен придерживаться игровых правил в дидактических играх,придерживается их до конца игры. </t>
  </si>
  <si>
    <t xml:space="preserve"> Умеет ориентироваться в помещении, на участке и в ближайшей местности; знаком с элементарными правилами поведения на улице; знает некоторые знаки дорожного движения и виды городского транспорта ("Скорая помощь","Пожарная","Полиция")</t>
  </si>
  <si>
    <t>Умеет закрашивать рисунки кистью, карандашом, проводя штрихи только в одном направлении (сверху вниз или слева направо); накладывать одну краску на другую, составлять новый тон, сочетать в рисунке разные материалы (гуашь, восковые мелки, цветные карандаши, фломастеры)</t>
  </si>
  <si>
    <t>Правильно держит карандаш, кисть,фломастер,цветной мелок; использует их при создании изображения. Использует основные цвета + белый, чёрный и оттенки, умеет проводить узкие и широкие линии (плашмя и концом кисти); отбирает с помощью воспитателя материалы и способы изображения</t>
  </si>
  <si>
    <t>Умеет рисовать отдельные предметы (правильно передавать расположение частей и соотносить их по величине);  и создавать их композиции; штриховать разными материалами в одномнаправлении по всей форме, не заходя за контур; передавать позы, движения, жесты; соотношение деталей по величине; характер образа (добрый, злой, тёплый, холодный)</t>
  </si>
  <si>
    <t>Рисует на разных планах: по всему листу, связывая единым содержанием; в ряд на одной горизонтальной линии; на двух планах (небо и земля); изображает в одном рисунке несколько предметов; принимает участие в создании коллективных работ (колажи)</t>
  </si>
  <si>
    <t>Пользуется приемами лепки (прищипывание, вытягивание, сглаживание, вдавливание); оздаёт несложные композиции из изготовленных предметов; использует пооперационные карты</t>
  </si>
  <si>
    <t xml:space="preserve">Украшает изделия с помощью стеки (наносит узор) и подручного материала (семена, бусины, крупа и т.п.); </t>
  </si>
  <si>
    <t>Правильно держит ножницы и пользуется ими; умеет резать по прямой линии (короткие и длинные полосы), делать клслй разрез (разрезать квадрат по диагонали, срезать угол у прямоугольника); знаком с техникой обрывания</t>
  </si>
  <si>
    <t>Создаёт разнообразные изображения или орнаменты из готовых или преобразованных им форм (разрезанных); сотрудничает в коллективных работах; владеет навыками работы с трафаретами, старается вырезать обведённый силуэт</t>
  </si>
  <si>
    <t>Использует сторительные материалы с учётом их конструктивных свойств, преобразовывает постройки в соответствии с заданием</t>
  </si>
  <si>
    <t>Сгибает прямоугольный лист пополам, совмещая стороны и углы, проглаживает сгиб; сгибает квадрат пополам и по диагонали; приклеивает детали к основной форме</t>
  </si>
  <si>
    <t>использует прилагательные, наречия, предлоги</t>
  </si>
  <si>
    <r>
      <rPr>
        <sz val="12"/>
        <color theme="1"/>
        <rFont val="Times New Roman"/>
        <family val="1"/>
        <charset val="204"/>
      </rPr>
      <t xml:space="preserve">Образовательная область </t>
    </r>
    <r>
      <rPr>
        <b/>
        <sz val="12"/>
        <color theme="1"/>
        <rFont val="Times New Roman"/>
        <family val="1"/>
        <charset val="204"/>
      </rPr>
      <t>Социально-коммуникативное развитие</t>
    </r>
    <r>
      <rPr>
        <sz val="12"/>
        <color theme="1"/>
        <rFont val="Times New Roman"/>
        <family val="1"/>
        <charset val="204"/>
      </rPr>
      <t xml:space="preserve">. Группа младшего дошкольного возраста 4-5 лет _____________________________ 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 20___ - 20___ учебный год</t>
    </r>
  </si>
  <si>
    <r>
      <rPr>
        <sz val="12"/>
        <color theme="1"/>
        <rFont val="Times New Roman"/>
        <family val="1"/>
        <charset val="204"/>
      </rPr>
      <t xml:space="preserve">Образовательная область </t>
    </r>
    <r>
      <rPr>
        <b/>
        <sz val="12"/>
        <color theme="1"/>
        <rFont val="Times New Roman"/>
        <family val="1"/>
        <charset val="204"/>
      </rPr>
      <t>Познавательное развитие</t>
    </r>
    <r>
      <rPr>
        <sz val="12"/>
        <color theme="1"/>
        <rFont val="Times New Roman"/>
        <family val="1"/>
        <charset val="204"/>
      </rPr>
      <t xml:space="preserve">. Группа младшего дошкольного возраста 4-5 лет _____________________________. 20___ - 20___ учебный год </t>
    </r>
  </si>
  <si>
    <r>
      <rPr>
        <sz val="12"/>
        <color theme="1"/>
        <rFont val="Times New Roman"/>
        <family val="1"/>
        <charset val="204"/>
      </rPr>
      <t xml:space="preserve">Образовательная область </t>
    </r>
    <r>
      <rPr>
        <b/>
        <sz val="12"/>
        <color theme="1"/>
        <rFont val="Times New Roman"/>
        <family val="1"/>
        <charset val="204"/>
      </rPr>
      <t>Речевое развитие</t>
    </r>
    <r>
      <rPr>
        <sz val="12"/>
        <color theme="1"/>
        <rFont val="Times New Roman"/>
        <family val="1"/>
        <charset val="204"/>
      </rPr>
      <t xml:space="preserve">. Группа младшего дошкольного возраста 4-5 лет _____________________________. 20___-20___ учебный год </t>
    </r>
  </si>
  <si>
    <r>
      <rPr>
        <sz val="12"/>
        <color theme="1"/>
        <rFont val="Times New Roman"/>
        <family val="1"/>
        <charset val="204"/>
      </rPr>
      <t xml:space="preserve">Образовательная область </t>
    </r>
    <r>
      <rPr>
        <b/>
        <sz val="12"/>
        <color theme="1"/>
        <rFont val="Times New Roman"/>
        <family val="1"/>
        <charset val="204"/>
      </rPr>
      <t>Художественно-эстетическое развитие</t>
    </r>
    <r>
      <rPr>
        <sz val="12"/>
        <color theme="1"/>
        <rFont val="Times New Roman"/>
        <family val="1"/>
        <charset val="204"/>
      </rPr>
      <t>. Группа младшего дошкольного возраста 4-5 лет_____________________________. 20___-20___ учебный год</t>
    </r>
  </si>
  <si>
    <r>
      <rPr>
        <sz val="12"/>
        <color theme="1"/>
        <rFont val="Times New Roman"/>
        <family val="1"/>
        <charset val="204"/>
      </rPr>
      <t xml:space="preserve">Образовательная область </t>
    </r>
    <r>
      <rPr>
        <b/>
        <sz val="12"/>
        <color theme="1"/>
        <rFont val="Times New Roman"/>
        <family val="1"/>
        <charset val="204"/>
      </rPr>
      <t>Физическое развитие</t>
    </r>
    <r>
      <rPr>
        <sz val="12"/>
        <color theme="1"/>
        <rFont val="Times New Roman"/>
        <family val="1"/>
        <charset val="204"/>
      </rPr>
      <t>. Группа младшего дошкольного возраста 4-5 лет _____________________________. 20___-20___ учебный год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</si>
</sst>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C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textRotation="90" wrapText="1"/>
    </xf>
    <xf numFmtId="0" fontId="1" fillId="0" borderId="0" xfId="0" applyFont="1" applyAlignment="1">
      <alignment textRotation="90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textRotation="90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2" fillId="0" borderId="0" xfId="0" applyFont="1" applyAlignment="1"/>
    <xf numFmtId="0" fontId="9" fillId="0" borderId="0" xfId="0" applyFont="1" applyFill="1"/>
    <xf numFmtId="0" fontId="1" fillId="0" borderId="0" xfId="0" applyFont="1" applyAlignment="1">
      <alignment horizontal="center" textRotation="90"/>
    </xf>
    <xf numFmtId="0" fontId="3" fillId="0" borderId="0" xfId="0" applyFont="1"/>
    <xf numFmtId="0" fontId="3" fillId="2" borderId="0" xfId="0" applyFont="1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3" fillId="0" borderId="0" xfId="1" applyFont="1"/>
    <xf numFmtId="0" fontId="1" fillId="0" borderId="1" xfId="0" applyFont="1" applyBorder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50"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D268"/>
        </patternFill>
      </fill>
    </dxf>
    <dxf>
      <fill>
        <patternFill>
          <bgColor rgb="FFFFD44B"/>
        </patternFill>
      </fill>
    </dxf>
    <dxf>
      <fill>
        <patternFill>
          <bgColor rgb="FF4B91D1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  <dxf>
      <fill>
        <patternFill>
          <bgColor rgb="FF00D268"/>
        </patternFill>
      </fill>
    </dxf>
    <dxf>
      <fill>
        <patternFill>
          <bgColor rgb="FF4B91D1"/>
        </patternFill>
      </fill>
    </dxf>
    <dxf>
      <fill>
        <patternFill>
          <bgColor rgb="FFFFD44B"/>
        </patternFill>
      </fill>
    </dxf>
    <dxf>
      <fill>
        <patternFill>
          <bgColor rgb="FFFF6969"/>
        </patternFill>
      </fill>
    </dxf>
    <dxf>
      <fill>
        <patternFill>
          <bgColor rgb="FFA568D2"/>
        </patternFill>
      </fill>
    </dxf>
  </dxfs>
  <tableStyles count="0" defaultTableStyle="TableStyleMedium2" defaultPivotStyle="PivotStyleLight16"/>
  <colors>
    <mruColors>
      <color rgb="FF00D268"/>
      <color rgb="FF4B91D1"/>
      <color rgb="FFFFD44B"/>
      <color rgb="FFFF6969"/>
      <color rgb="FFA568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2"/>
  <sheetViews>
    <sheetView tabSelected="1" zoomScale="70" zoomScaleNormal="70" workbookViewId="0">
      <selection activeCell="A2" sqref="A2"/>
    </sheetView>
  </sheetViews>
  <sheetFormatPr defaultRowHeight="12.75"/>
  <cols>
    <col min="1" max="1" width="2.7109375" style="2" customWidth="1"/>
    <col min="2" max="2" width="19.7109375" style="2" customWidth="1"/>
    <col min="3" max="3" width="24.140625" style="2" customWidth="1"/>
    <col min="4" max="4" width="65.140625" style="2" customWidth="1"/>
    <col min="5" max="36" width="3.85546875" style="2" customWidth="1"/>
    <col min="37" max="16384" width="9.140625" style="2"/>
  </cols>
  <sheetData>
    <row r="1" spans="1:37" ht="15.75">
      <c r="A1" s="34" t="s">
        <v>162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7" ht="117" customHeight="1">
      <c r="E2" s="4" t="s">
        <v>87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7" t="s">
        <v>55</v>
      </c>
      <c r="AK2" s="4"/>
    </row>
    <row r="3" spans="1:37" ht="15" customHeight="1">
      <c r="A3" s="32" t="s">
        <v>13</v>
      </c>
      <c r="B3" s="31" t="s">
        <v>4</v>
      </c>
      <c r="C3" s="30" t="s">
        <v>0</v>
      </c>
      <c r="D3" s="33" t="s">
        <v>91</v>
      </c>
      <c r="E3" s="2" t="s">
        <v>85</v>
      </c>
      <c r="AJ3" s="2" t="e">
        <f>AVERAGE(F3:AI3)</f>
        <v>#DIV/0!</v>
      </c>
    </row>
    <row r="4" spans="1:37" ht="15" customHeight="1">
      <c r="A4" s="32"/>
      <c r="B4" s="31"/>
      <c r="C4" s="30"/>
      <c r="D4" s="33"/>
      <c r="E4" s="2" t="s">
        <v>86</v>
      </c>
      <c r="AJ4" s="2" t="e">
        <f t="shared" ref="AJ4:AJ30" si="0">AVERAGE(F4:AI4)</f>
        <v>#DIV/0!</v>
      </c>
    </row>
    <row r="5" spans="1:37" ht="15" customHeight="1">
      <c r="A5" s="32"/>
      <c r="B5" s="31"/>
      <c r="C5" s="30" t="s">
        <v>1</v>
      </c>
      <c r="D5" s="33" t="s">
        <v>92</v>
      </c>
      <c r="E5" s="2" t="s">
        <v>85</v>
      </c>
      <c r="AJ5" s="2" t="e">
        <f t="shared" si="0"/>
        <v>#DIV/0!</v>
      </c>
    </row>
    <row r="6" spans="1:37" ht="15" customHeight="1">
      <c r="A6" s="32"/>
      <c r="B6" s="31"/>
      <c r="C6" s="30"/>
      <c r="D6" s="33"/>
      <c r="E6" s="2" t="s">
        <v>86</v>
      </c>
      <c r="AJ6" s="2" t="e">
        <f t="shared" si="0"/>
        <v>#DIV/0!</v>
      </c>
    </row>
    <row r="7" spans="1:37" ht="15" customHeight="1">
      <c r="A7" s="32"/>
      <c r="B7" s="31"/>
      <c r="C7" s="30" t="s">
        <v>2</v>
      </c>
      <c r="D7" s="30" t="s">
        <v>93</v>
      </c>
      <c r="E7" s="2" t="s">
        <v>85</v>
      </c>
      <c r="AJ7" s="2" t="e">
        <f t="shared" si="0"/>
        <v>#DIV/0!</v>
      </c>
    </row>
    <row r="8" spans="1:37" ht="15" customHeight="1">
      <c r="A8" s="32"/>
      <c r="B8" s="31"/>
      <c r="C8" s="30"/>
      <c r="D8" s="30"/>
      <c r="E8" s="2" t="s">
        <v>86</v>
      </c>
      <c r="AJ8" s="2" t="e">
        <f t="shared" si="0"/>
        <v>#DIV/0!</v>
      </c>
    </row>
    <row r="9" spans="1:37" ht="15" customHeight="1">
      <c r="A9" s="32"/>
      <c r="B9" s="31"/>
      <c r="C9" s="30" t="s">
        <v>3</v>
      </c>
      <c r="D9" s="30" t="s">
        <v>94</v>
      </c>
      <c r="E9" s="2" t="s">
        <v>85</v>
      </c>
      <c r="AJ9" s="2" t="e">
        <f t="shared" si="0"/>
        <v>#DIV/0!</v>
      </c>
    </row>
    <row r="10" spans="1:37" ht="15" customHeight="1">
      <c r="A10" s="32"/>
      <c r="B10" s="31"/>
      <c r="C10" s="30"/>
      <c r="D10" s="30"/>
      <c r="E10" s="2" t="s">
        <v>86</v>
      </c>
      <c r="AJ10" s="2" t="e">
        <f t="shared" si="0"/>
        <v>#DIV/0!</v>
      </c>
    </row>
    <row r="11" spans="1:37" ht="18.75" customHeight="1">
      <c r="A11" s="32"/>
      <c r="B11" s="31" t="s">
        <v>5</v>
      </c>
      <c r="C11" s="31"/>
      <c r="D11" s="33" t="s">
        <v>95</v>
      </c>
      <c r="E11" s="2" t="s">
        <v>85</v>
      </c>
      <c r="AJ11" s="2" t="e">
        <f t="shared" si="0"/>
        <v>#DIV/0!</v>
      </c>
    </row>
    <row r="12" spans="1:37" ht="18.75" customHeight="1">
      <c r="A12" s="32"/>
      <c r="B12" s="31"/>
      <c r="C12" s="31"/>
      <c r="D12" s="33"/>
      <c r="E12" s="2" t="s">
        <v>86</v>
      </c>
      <c r="AJ12" s="2" t="e">
        <f t="shared" si="0"/>
        <v>#DIV/0!</v>
      </c>
    </row>
    <row r="13" spans="1:37" s="20" customFormat="1" ht="15.75" customHeight="1">
      <c r="A13" s="32"/>
      <c r="B13" s="31"/>
      <c r="C13" s="31"/>
      <c r="D13" s="30" t="s">
        <v>149</v>
      </c>
      <c r="E13" s="20" t="s">
        <v>85</v>
      </c>
      <c r="AJ13" s="2" t="e">
        <f t="shared" si="0"/>
        <v>#DIV/0!</v>
      </c>
    </row>
    <row r="14" spans="1:37" s="20" customFormat="1" ht="15.75" customHeight="1">
      <c r="A14" s="32"/>
      <c r="B14" s="31"/>
      <c r="C14" s="31"/>
      <c r="D14" s="30"/>
      <c r="E14" s="20" t="s">
        <v>86</v>
      </c>
      <c r="AJ14" s="2" t="e">
        <f t="shared" si="0"/>
        <v>#DIV/0!</v>
      </c>
    </row>
    <row r="15" spans="1:37" ht="15" customHeight="1">
      <c r="A15" s="32"/>
      <c r="B15" s="31" t="s">
        <v>12</v>
      </c>
      <c r="C15" s="30" t="s">
        <v>6</v>
      </c>
      <c r="D15" s="30" t="s">
        <v>96</v>
      </c>
      <c r="E15" s="2" t="s">
        <v>85</v>
      </c>
      <c r="AJ15" s="2" t="e">
        <f t="shared" si="0"/>
        <v>#DIV/0!</v>
      </c>
    </row>
    <row r="16" spans="1:37" ht="15" customHeight="1">
      <c r="A16" s="32"/>
      <c r="B16" s="31"/>
      <c r="C16" s="30"/>
      <c r="D16" s="30"/>
      <c r="E16" s="2" t="s">
        <v>86</v>
      </c>
      <c r="AJ16" s="2" t="e">
        <f t="shared" si="0"/>
        <v>#DIV/0!</v>
      </c>
    </row>
    <row r="17" spans="1:36" ht="25.5" customHeight="1">
      <c r="A17" s="32"/>
      <c r="B17" s="31"/>
      <c r="C17" s="35" t="s">
        <v>7</v>
      </c>
      <c r="D17" s="30" t="s">
        <v>97</v>
      </c>
      <c r="E17" s="2" t="s">
        <v>85</v>
      </c>
      <c r="AJ17" s="2" t="e">
        <f t="shared" si="0"/>
        <v>#DIV/0!</v>
      </c>
    </row>
    <row r="18" spans="1:36" ht="25.5" customHeight="1">
      <c r="A18" s="32"/>
      <c r="B18" s="31"/>
      <c r="C18" s="35"/>
      <c r="D18" s="30"/>
      <c r="E18" s="2" t="s">
        <v>86</v>
      </c>
      <c r="AJ18" s="2" t="e">
        <f t="shared" si="0"/>
        <v>#DIV/0!</v>
      </c>
    </row>
    <row r="19" spans="1:36" ht="14.25" customHeight="1">
      <c r="A19" s="32"/>
      <c r="B19" s="31"/>
      <c r="C19" s="35"/>
      <c r="D19" s="30" t="s">
        <v>98</v>
      </c>
      <c r="E19" s="2" t="s">
        <v>85</v>
      </c>
      <c r="AJ19" s="2" t="e">
        <f t="shared" si="0"/>
        <v>#DIV/0!</v>
      </c>
    </row>
    <row r="20" spans="1:36" ht="14.25" customHeight="1">
      <c r="A20" s="32"/>
      <c r="B20" s="31"/>
      <c r="C20" s="35"/>
      <c r="D20" s="30"/>
      <c r="E20" s="2" t="s">
        <v>86</v>
      </c>
      <c r="AJ20" s="2" t="e">
        <f t="shared" si="0"/>
        <v>#DIV/0!</v>
      </c>
    </row>
    <row r="21" spans="1:36" s="12" customFormat="1" ht="19.5" customHeight="1">
      <c r="A21" s="32" t="s">
        <v>14</v>
      </c>
      <c r="B21" s="31" t="s">
        <v>9</v>
      </c>
      <c r="C21" s="30" t="s">
        <v>8</v>
      </c>
      <c r="D21" s="30" t="s">
        <v>99</v>
      </c>
      <c r="E21" s="12" t="s">
        <v>85</v>
      </c>
      <c r="AJ21" s="2" t="e">
        <f t="shared" si="0"/>
        <v>#DIV/0!</v>
      </c>
    </row>
    <row r="22" spans="1:36" s="12" customFormat="1" ht="19.5" customHeight="1">
      <c r="A22" s="32"/>
      <c r="B22" s="31"/>
      <c r="C22" s="30"/>
      <c r="D22" s="30"/>
      <c r="E22" s="12" t="s">
        <v>86</v>
      </c>
      <c r="AJ22" s="2" t="e">
        <f t="shared" si="0"/>
        <v>#DIV/0!</v>
      </c>
    </row>
    <row r="23" spans="1:36" ht="19.5" customHeight="1">
      <c r="A23" s="36" t="s">
        <v>15</v>
      </c>
      <c r="B23" s="31" t="s">
        <v>11</v>
      </c>
      <c r="C23" s="30" t="s">
        <v>10</v>
      </c>
      <c r="D23" s="33" t="s">
        <v>148</v>
      </c>
      <c r="E23" s="2" t="s">
        <v>85</v>
      </c>
      <c r="AJ23" s="2" t="e">
        <f t="shared" si="0"/>
        <v>#DIV/0!</v>
      </c>
    </row>
    <row r="24" spans="1:36" ht="19.5" customHeight="1">
      <c r="A24" s="36"/>
      <c r="B24" s="31"/>
      <c r="C24" s="30"/>
      <c r="D24" s="33"/>
      <c r="E24" s="2" t="s">
        <v>86</v>
      </c>
      <c r="AJ24" s="2" t="e">
        <f t="shared" si="0"/>
        <v>#DIV/0!</v>
      </c>
    </row>
    <row r="25" spans="1:36" ht="26.25" customHeight="1">
      <c r="A25" s="36"/>
      <c r="B25" s="31"/>
      <c r="C25" s="31" t="s">
        <v>60</v>
      </c>
      <c r="D25" s="33" t="s">
        <v>150</v>
      </c>
      <c r="E25" s="2" t="s">
        <v>85</v>
      </c>
      <c r="AJ25" s="2" t="e">
        <f t="shared" si="0"/>
        <v>#DIV/0!</v>
      </c>
    </row>
    <row r="26" spans="1:36" ht="26.25" customHeight="1">
      <c r="A26" s="36"/>
      <c r="B26" s="31"/>
      <c r="C26" s="31"/>
      <c r="D26" s="33"/>
      <c r="E26" s="2" t="s">
        <v>86</v>
      </c>
      <c r="AJ26" s="2" t="e">
        <f t="shared" si="0"/>
        <v>#DIV/0!</v>
      </c>
    </row>
    <row r="27" spans="1:36" ht="15" customHeight="1">
      <c r="A27" s="36"/>
      <c r="B27" s="31"/>
      <c r="C27" s="30" t="s">
        <v>61</v>
      </c>
      <c r="D27" s="30" t="s">
        <v>100</v>
      </c>
      <c r="E27" s="2" t="s">
        <v>85</v>
      </c>
      <c r="AJ27" s="2" t="e">
        <f t="shared" si="0"/>
        <v>#DIV/0!</v>
      </c>
    </row>
    <row r="28" spans="1:36" ht="15" customHeight="1">
      <c r="A28" s="36"/>
      <c r="B28" s="31"/>
      <c r="C28" s="30"/>
      <c r="D28" s="30"/>
      <c r="E28" s="2" t="s">
        <v>86</v>
      </c>
      <c r="AJ28" s="2" t="e">
        <f>AVERAGE(F28:AI28)</f>
        <v>#DIV/0!</v>
      </c>
    </row>
    <row r="29" spans="1:36" ht="15" customHeight="1">
      <c r="A29" s="36"/>
      <c r="B29" s="31"/>
      <c r="C29" s="30"/>
      <c r="D29" s="30" t="s">
        <v>101</v>
      </c>
      <c r="E29" s="2" t="s">
        <v>85</v>
      </c>
      <c r="AJ29" s="2" t="e">
        <f>AVERAGE(F29:AI29)</f>
        <v>#DIV/0!</v>
      </c>
    </row>
    <row r="30" spans="1:36" ht="15" customHeight="1">
      <c r="A30" s="36"/>
      <c r="B30" s="31"/>
      <c r="C30" s="30"/>
      <c r="D30" s="30"/>
      <c r="E30" s="2" t="s">
        <v>86</v>
      </c>
      <c r="AJ30" s="2" t="e">
        <f t="shared" si="0"/>
        <v>#DIV/0!</v>
      </c>
    </row>
    <row r="31" spans="1:36" ht="15" customHeight="1">
      <c r="A31" s="15"/>
      <c r="B31" s="29" t="s">
        <v>56</v>
      </c>
      <c r="C31" s="29"/>
      <c r="D31" s="29"/>
      <c r="E31" s="21" t="s">
        <v>85</v>
      </c>
      <c r="F31" s="2" t="e">
        <f>AVERAGE(F3,F5,F7,F9,F11,F13,F15,F17,F19,F21,F23,F25,F27,F29)</f>
        <v>#DIV/0!</v>
      </c>
      <c r="G31" s="2" t="e">
        <f t="shared" ref="G31:AI31" si="1">AVERAGE(G3,G5,G7,G9,G11,G13,G15,G17,G19,G21,G23,G25,G27,G29)</f>
        <v>#DIV/0!</v>
      </c>
      <c r="H31" s="2" t="e">
        <f t="shared" si="1"/>
        <v>#DIV/0!</v>
      </c>
      <c r="I31" s="2" t="e">
        <f t="shared" si="1"/>
        <v>#DIV/0!</v>
      </c>
      <c r="J31" s="2" t="e">
        <f t="shared" si="1"/>
        <v>#DIV/0!</v>
      </c>
      <c r="K31" s="2" t="e">
        <f t="shared" si="1"/>
        <v>#DIV/0!</v>
      </c>
      <c r="L31" s="2" t="e">
        <f t="shared" si="1"/>
        <v>#DIV/0!</v>
      </c>
      <c r="M31" s="2" t="e">
        <f t="shared" si="1"/>
        <v>#DIV/0!</v>
      </c>
      <c r="N31" s="2" t="e">
        <f t="shared" si="1"/>
        <v>#DIV/0!</v>
      </c>
      <c r="O31" s="2" t="e">
        <f t="shared" si="1"/>
        <v>#DIV/0!</v>
      </c>
      <c r="P31" s="2" t="e">
        <f t="shared" si="1"/>
        <v>#DIV/0!</v>
      </c>
      <c r="Q31" s="2" t="e">
        <f t="shared" si="1"/>
        <v>#DIV/0!</v>
      </c>
      <c r="R31" s="2" t="e">
        <f t="shared" si="1"/>
        <v>#DIV/0!</v>
      </c>
      <c r="S31" s="2" t="e">
        <f t="shared" si="1"/>
        <v>#DIV/0!</v>
      </c>
      <c r="T31" s="2" t="e">
        <f t="shared" si="1"/>
        <v>#DIV/0!</v>
      </c>
      <c r="U31" s="2" t="e">
        <f t="shared" si="1"/>
        <v>#DIV/0!</v>
      </c>
      <c r="V31" s="2" t="e">
        <f t="shared" si="1"/>
        <v>#DIV/0!</v>
      </c>
      <c r="W31" s="2" t="e">
        <f t="shared" si="1"/>
        <v>#DIV/0!</v>
      </c>
      <c r="X31" s="2" t="e">
        <f t="shared" si="1"/>
        <v>#DIV/0!</v>
      </c>
      <c r="Y31" s="2" t="e">
        <f t="shared" si="1"/>
        <v>#DIV/0!</v>
      </c>
      <c r="Z31" s="2" t="e">
        <f t="shared" si="1"/>
        <v>#DIV/0!</v>
      </c>
      <c r="AA31" s="2" t="e">
        <f t="shared" si="1"/>
        <v>#DIV/0!</v>
      </c>
      <c r="AB31" s="2" t="e">
        <f t="shared" si="1"/>
        <v>#DIV/0!</v>
      </c>
      <c r="AC31" s="2" t="e">
        <f t="shared" si="1"/>
        <v>#DIV/0!</v>
      </c>
      <c r="AD31" s="2" t="e">
        <f t="shared" si="1"/>
        <v>#DIV/0!</v>
      </c>
      <c r="AE31" s="2" t="e">
        <f t="shared" si="1"/>
        <v>#DIV/0!</v>
      </c>
      <c r="AF31" s="2" t="e">
        <f t="shared" si="1"/>
        <v>#DIV/0!</v>
      </c>
      <c r="AG31" s="2" t="e">
        <f>AVERAGE(AG3,AG5,AG7,AG9,AG11,AG13,AG15,AG17,AG19,AG21,AG23,AG25,AG27,AG29)</f>
        <v>#DIV/0!</v>
      </c>
      <c r="AH31" s="2" t="e">
        <f t="shared" si="1"/>
        <v>#DIV/0!</v>
      </c>
      <c r="AI31" s="2" t="e">
        <f t="shared" si="1"/>
        <v>#DIV/0!</v>
      </c>
      <c r="AJ31" s="25" t="e">
        <f>AVERAGE(F3:AI3,F5:AI5,F7:AI7,F9:AI9,F11:AI11,F13:AI13,F15:AI15,F17:AI17,F19:AI19,F21:AI21,F23:AI23,F25:AI25,F27:AI27,F29:AI29)</f>
        <v>#DIV/0!</v>
      </c>
    </row>
    <row r="32" spans="1:36">
      <c r="B32" s="29"/>
      <c r="C32" s="29"/>
      <c r="D32" s="29"/>
      <c r="E32" s="21" t="s">
        <v>86</v>
      </c>
      <c r="F32" s="2" t="e">
        <f>AVERAGE(F4,F6,F8,F10,F12,F14,F16,F18,F20,F22,F24,F26,F28,F30)</f>
        <v>#DIV/0!</v>
      </c>
      <c r="G32" s="2" t="e">
        <f t="shared" ref="G32:AI32" si="2">AVERAGE(G4,G6,G8,G10,G12,G14,G16,G18,G20,G22,G24,G26,G28,G30)</f>
        <v>#DIV/0!</v>
      </c>
      <c r="H32" s="2" t="e">
        <f t="shared" si="2"/>
        <v>#DIV/0!</v>
      </c>
      <c r="I32" s="2" t="e">
        <f t="shared" si="2"/>
        <v>#DIV/0!</v>
      </c>
      <c r="J32" s="2" t="e">
        <f t="shared" si="2"/>
        <v>#DIV/0!</v>
      </c>
      <c r="K32" s="2" t="e">
        <f t="shared" si="2"/>
        <v>#DIV/0!</v>
      </c>
      <c r="L32" s="2" t="e">
        <f t="shared" si="2"/>
        <v>#DIV/0!</v>
      </c>
      <c r="M32" s="2" t="e">
        <f t="shared" si="2"/>
        <v>#DIV/0!</v>
      </c>
      <c r="N32" s="2" t="e">
        <f t="shared" si="2"/>
        <v>#DIV/0!</v>
      </c>
      <c r="O32" s="2" t="e">
        <f t="shared" si="2"/>
        <v>#DIV/0!</v>
      </c>
      <c r="P32" s="2" t="e">
        <f t="shared" si="2"/>
        <v>#DIV/0!</v>
      </c>
      <c r="Q32" s="2" t="e">
        <f t="shared" si="2"/>
        <v>#DIV/0!</v>
      </c>
      <c r="R32" s="2" t="e">
        <f t="shared" si="2"/>
        <v>#DIV/0!</v>
      </c>
      <c r="S32" s="2" t="e">
        <f t="shared" si="2"/>
        <v>#DIV/0!</v>
      </c>
      <c r="T32" s="2" t="e">
        <f t="shared" si="2"/>
        <v>#DIV/0!</v>
      </c>
      <c r="U32" s="2" t="e">
        <f t="shared" si="2"/>
        <v>#DIV/0!</v>
      </c>
      <c r="V32" s="2" t="e">
        <f t="shared" si="2"/>
        <v>#DIV/0!</v>
      </c>
      <c r="W32" s="2" t="e">
        <f t="shared" si="2"/>
        <v>#DIV/0!</v>
      </c>
      <c r="X32" s="2" t="e">
        <f t="shared" si="2"/>
        <v>#DIV/0!</v>
      </c>
      <c r="Y32" s="2" t="e">
        <f t="shared" si="2"/>
        <v>#DIV/0!</v>
      </c>
      <c r="Z32" s="2" t="e">
        <f t="shared" si="2"/>
        <v>#DIV/0!</v>
      </c>
      <c r="AA32" s="2" t="e">
        <f t="shared" si="2"/>
        <v>#DIV/0!</v>
      </c>
      <c r="AB32" s="2" t="e">
        <f t="shared" si="2"/>
        <v>#DIV/0!</v>
      </c>
      <c r="AC32" s="2" t="e">
        <f t="shared" si="2"/>
        <v>#DIV/0!</v>
      </c>
      <c r="AD32" s="2" t="e">
        <f t="shared" si="2"/>
        <v>#DIV/0!</v>
      </c>
      <c r="AE32" s="2" t="e">
        <f t="shared" si="2"/>
        <v>#DIV/0!</v>
      </c>
      <c r="AF32" s="2" t="e">
        <f t="shared" si="2"/>
        <v>#DIV/0!</v>
      </c>
      <c r="AG32" s="2" t="e">
        <f>AVERAGE(AG4,AG6,AG8,AG10,AG12,AG14,AG16,AG18,AG20,AG22,AG24,AG26,AG28,AG30)</f>
        <v>#DIV/0!</v>
      </c>
      <c r="AH32" s="2" t="e">
        <f t="shared" si="2"/>
        <v>#DIV/0!</v>
      </c>
      <c r="AI32" s="2" t="e">
        <f t="shared" si="2"/>
        <v>#DIV/0!</v>
      </c>
      <c r="AJ32" s="25" t="e">
        <f>AVERAGE(F4:AI4,F6:AI6,F8:AI8,F10:AI10,F12:AI12,F14:AI14,F16:AI16,F18:AI18,F20:AI20,F22:AI22,F24:AI24,F26:AI26,F28:AI28,F30:AI30)</f>
        <v>#DIV/0!</v>
      </c>
    </row>
    <row r="33" spans="2:4">
      <c r="B33" s="2" t="s">
        <v>47</v>
      </c>
      <c r="C33" s="8" t="s">
        <v>46</v>
      </c>
      <c r="D33" s="19"/>
    </row>
    <row r="34" spans="2:4">
      <c r="B34" s="2" t="s">
        <v>51</v>
      </c>
      <c r="C34" s="9" t="s">
        <v>45</v>
      </c>
      <c r="D34" s="19"/>
    </row>
    <row r="35" spans="2:4">
      <c r="B35" s="2" t="s">
        <v>50</v>
      </c>
      <c r="C35" s="14" t="s">
        <v>44</v>
      </c>
      <c r="D35" s="19"/>
    </row>
    <row r="36" spans="2:4">
      <c r="B36" s="2" t="s">
        <v>49</v>
      </c>
      <c r="C36" s="10" t="s">
        <v>43</v>
      </c>
      <c r="D36" s="19"/>
    </row>
    <row r="37" spans="2:4">
      <c r="B37" s="2" t="s">
        <v>48</v>
      </c>
      <c r="C37" s="11" t="s">
        <v>42</v>
      </c>
      <c r="D37" s="19"/>
    </row>
    <row r="52" spans="4:4">
      <c r="D52" s="18"/>
    </row>
  </sheetData>
  <mergeCells count="34">
    <mergeCell ref="A1:AJ1"/>
    <mergeCell ref="B23:B30"/>
    <mergeCell ref="B3:B10"/>
    <mergeCell ref="B15:B20"/>
    <mergeCell ref="C17:C20"/>
    <mergeCell ref="D3:D4"/>
    <mergeCell ref="C3:C4"/>
    <mergeCell ref="D5:D6"/>
    <mergeCell ref="C5:C6"/>
    <mergeCell ref="D7:D8"/>
    <mergeCell ref="C7:C8"/>
    <mergeCell ref="A23:A30"/>
    <mergeCell ref="D25:D26"/>
    <mergeCell ref="C25:C26"/>
    <mergeCell ref="D9:D10"/>
    <mergeCell ref="C9:C10"/>
    <mergeCell ref="B11:C14"/>
    <mergeCell ref="A3:A20"/>
    <mergeCell ref="D11:D12"/>
    <mergeCell ref="D13:D14"/>
    <mergeCell ref="D15:D16"/>
    <mergeCell ref="C15:C16"/>
    <mergeCell ref="D17:D18"/>
    <mergeCell ref="D19:D20"/>
    <mergeCell ref="B31:D32"/>
    <mergeCell ref="D21:D22"/>
    <mergeCell ref="C21:C22"/>
    <mergeCell ref="B21:B22"/>
    <mergeCell ref="A21:A22"/>
    <mergeCell ref="D23:D24"/>
    <mergeCell ref="C23:C24"/>
    <mergeCell ref="D29:D30"/>
    <mergeCell ref="D27:D28"/>
    <mergeCell ref="C27:C30"/>
  </mergeCells>
  <conditionalFormatting sqref="AJ3:AJ32">
    <cfRule type="cellIs" dxfId="49" priority="10" operator="greaterThan">
      <formula>4.4</formula>
    </cfRule>
    <cfRule type="cellIs" dxfId="48" priority="9" operator="lessThan">
      <formula>1.79</formula>
    </cfRule>
    <cfRule type="cellIs" dxfId="47" priority="8" operator="between">
      <formula>1.8</formula>
      <formula>2.59</formula>
    </cfRule>
    <cfRule type="cellIs" dxfId="46" priority="7" operator="between">
      <formula>2.6</formula>
      <formula>3.49</formula>
    </cfRule>
    <cfRule type="cellIs" dxfId="45" priority="6" operator="between">
      <formula>3.5</formula>
      <formula>4.39</formula>
    </cfRule>
  </conditionalFormatting>
  <conditionalFormatting sqref="F31:AI32">
    <cfRule type="cellIs" dxfId="44" priority="5" operator="greaterThan">
      <formula>4.4</formula>
    </cfRule>
    <cfRule type="cellIs" dxfId="43" priority="4" operator="lessThan">
      <formula>1.79</formula>
    </cfRule>
    <cfRule type="cellIs" dxfId="42" priority="3" operator="between">
      <formula>1.8</formula>
      <formula>2.59</formula>
    </cfRule>
    <cfRule type="cellIs" dxfId="41" priority="2" operator="between">
      <formula>2.6</formula>
      <formula>3.49</formula>
    </cfRule>
    <cfRule type="cellIs" dxfId="40" priority="1" operator="between">
      <formula>3.5</formula>
      <formula>4.39</formula>
    </cfRule>
  </conditionalFormatting>
  <printOptions gridLines="1"/>
  <pageMargins left="0.11811023622047245" right="0.11811023622047245" top="0.15748031496062992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1"/>
  <sheetViews>
    <sheetView zoomScale="70" zoomScaleNormal="70" workbookViewId="0">
      <selection activeCell="A2" sqref="A2"/>
    </sheetView>
  </sheetViews>
  <sheetFormatPr defaultRowHeight="12.75"/>
  <cols>
    <col min="1" max="1" width="5.140625" style="2" customWidth="1"/>
    <col min="2" max="2" width="30.85546875" style="2" customWidth="1"/>
    <col min="3" max="3" width="55.7109375" style="2" customWidth="1"/>
    <col min="4" max="35" width="3.85546875" style="2" customWidth="1"/>
    <col min="36" max="16384" width="9.140625" style="2"/>
  </cols>
  <sheetData>
    <row r="1" spans="1:36" ht="15.75">
      <c r="A1" s="34" t="s">
        <v>163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5"/>
    </row>
    <row r="2" spans="1:36" ht="117.75" customHeight="1">
      <c r="D2" s="4" t="s">
        <v>87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7" t="s">
        <v>55</v>
      </c>
    </row>
    <row r="3" spans="1:36" ht="16.5" customHeight="1">
      <c r="A3" s="40" t="s">
        <v>54</v>
      </c>
      <c r="B3" s="37" t="s">
        <v>16</v>
      </c>
      <c r="C3" s="30" t="s">
        <v>102</v>
      </c>
      <c r="D3" s="2" t="s">
        <v>85</v>
      </c>
      <c r="AI3" s="2" t="e">
        <f>AVERAGE(E3:AH3)</f>
        <v>#DIV/0!</v>
      </c>
    </row>
    <row r="4" spans="1:36" ht="16.5" customHeight="1">
      <c r="A4" s="40"/>
      <c r="B4" s="37"/>
      <c r="C4" s="30"/>
      <c r="D4" s="2" t="s">
        <v>86</v>
      </c>
      <c r="AI4" s="2" t="e">
        <f t="shared" ref="AI4:AI38" si="0">AVERAGE(E4:AH4)</f>
        <v>#DIV/0!</v>
      </c>
    </row>
    <row r="5" spans="1:36" ht="15" customHeight="1">
      <c r="A5" s="40"/>
      <c r="B5" s="37" t="s">
        <v>17</v>
      </c>
      <c r="C5" s="30" t="s">
        <v>103</v>
      </c>
      <c r="D5" s="2" t="s">
        <v>85</v>
      </c>
      <c r="AI5" s="2" t="e">
        <f t="shared" si="0"/>
        <v>#DIV/0!</v>
      </c>
    </row>
    <row r="6" spans="1:36" ht="15" customHeight="1">
      <c r="A6" s="40"/>
      <c r="B6" s="37"/>
      <c r="C6" s="30"/>
      <c r="D6" s="2" t="s">
        <v>86</v>
      </c>
      <c r="AI6" s="2" t="e">
        <f t="shared" si="0"/>
        <v>#DIV/0!</v>
      </c>
    </row>
    <row r="7" spans="1:36" ht="15" customHeight="1">
      <c r="A7" s="40"/>
      <c r="B7" s="37"/>
      <c r="C7" s="30" t="s">
        <v>147</v>
      </c>
      <c r="D7" s="2" t="s">
        <v>85</v>
      </c>
      <c r="AI7" s="2" t="e">
        <f t="shared" si="0"/>
        <v>#DIV/0!</v>
      </c>
    </row>
    <row r="8" spans="1:36" ht="15" customHeight="1">
      <c r="A8" s="40"/>
      <c r="B8" s="37"/>
      <c r="C8" s="30"/>
      <c r="D8" s="2" t="s">
        <v>86</v>
      </c>
      <c r="AI8" s="2" t="e">
        <f t="shared" si="0"/>
        <v>#DIV/0!</v>
      </c>
    </row>
    <row r="9" spans="1:36" ht="20.25" customHeight="1">
      <c r="A9" s="40"/>
      <c r="B9" s="37" t="s">
        <v>18</v>
      </c>
      <c r="C9" s="38" t="s">
        <v>104</v>
      </c>
      <c r="D9" s="2" t="s">
        <v>85</v>
      </c>
      <c r="AI9" s="2" t="e">
        <f t="shared" si="0"/>
        <v>#DIV/0!</v>
      </c>
    </row>
    <row r="10" spans="1:36" ht="20.25" customHeight="1">
      <c r="A10" s="40"/>
      <c r="B10" s="37"/>
      <c r="C10" s="38"/>
      <c r="D10" s="2" t="s">
        <v>86</v>
      </c>
      <c r="AI10" s="2" t="e">
        <f t="shared" si="0"/>
        <v>#DIV/0!</v>
      </c>
    </row>
    <row r="11" spans="1:36" ht="19.5" customHeight="1">
      <c r="A11" s="40"/>
      <c r="B11" s="37" t="s">
        <v>19</v>
      </c>
      <c r="C11" s="41" t="s">
        <v>145</v>
      </c>
      <c r="D11" s="2" t="s">
        <v>85</v>
      </c>
      <c r="AI11" s="2" t="e">
        <f t="shared" si="0"/>
        <v>#DIV/0!</v>
      </c>
    </row>
    <row r="12" spans="1:36" ht="19.5" customHeight="1">
      <c r="A12" s="40"/>
      <c r="B12" s="37"/>
      <c r="C12" s="41"/>
      <c r="D12" s="2" t="s">
        <v>86</v>
      </c>
      <c r="AI12" s="2" t="e">
        <f t="shared" si="0"/>
        <v>#DIV/0!</v>
      </c>
    </row>
    <row r="13" spans="1:36" ht="22.5" customHeight="1">
      <c r="A13" s="40"/>
      <c r="B13" s="37"/>
      <c r="C13" s="41" t="s">
        <v>146</v>
      </c>
      <c r="D13" s="2" t="s">
        <v>85</v>
      </c>
      <c r="AI13" s="2" t="e">
        <f t="shared" si="0"/>
        <v>#DIV/0!</v>
      </c>
    </row>
    <row r="14" spans="1:36" ht="22.5" customHeight="1">
      <c r="A14" s="40"/>
      <c r="B14" s="37"/>
      <c r="C14" s="41"/>
      <c r="D14" s="2" t="s">
        <v>86</v>
      </c>
      <c r="AI14" s="2" t="e">
        <f t="shared" si="0"/>
        <v>#DIV/0!</v>
      </c>
    </row>
    <row r="15" spans="1:36" ht="15" customHeight="1">
      <c r="A15" s="40"/>
      <c r="B15" s="37"/>
      <c r="C15" s="37" t="s">
        <v>143</v>
      </c>
      <c r="D15" s="2" t="s">
        <v>85</v>
      </c>
      <c r="AI15" s="2" t="e">
        <f t="shared" si="0"/>
        <v>#DIV/0!</v>
      </c>
    </row>
    <row r="16" spans="1:36" ht="15" customHeight="1">
      <c r="A16" s="40"/>
      <c r="B16" s="37"/>
      <c r="C16" s="37"/>
      <c r="D16" s="2" t="s">
        <v>86</v>
      </c>
      <c r="AI16" s="2" t="e">
        <f t="shared" si="0"/>
        <v>#DIV/0!</v>
      </c>
    </row>
    <row r="17" spans="1:35" ht="15" customHeight="1">
      <c r="A17" s="40"/>
      <c r="B17" s="37"/>
      <c r="C17" s="37" t="s">
        <v>144</v>
      </c>
      <c r="D17" s="2" t="s">
        <v>85</v>
      </c>
      <c r="AI17" s="2" t="e">
        <f t="shared" si="0"/>
        <v>#DIV/0!</v>
      </c>
    </row>
    <row r="18" spans="1:35" ht="15" customHeight="1">
      <c r="A18" s="40"/>
      <c r="B18" s="37"/>
      <c r="C18" s="37"/>
      <c r="D18" s="2" t="s">
        <v>86</v>
      </c>
      <c r="AI18" s="2" t="e">
        <f t="shared" si="0"/>
        <v>#DIV/0!</v>
      </c>
    </row>
    <row r="19" spans="1:35" ht="15" customHeight="1">
      <c r="A19" s="40" t="s">
        <v>62</v>
      </c>
      <c r="B19" s="37" t="s">
        <v>63</v>
      </c>
      <c r="C19" s="30" t="s">
        <v>105</v>
      </c>
      <c r="D19" s="2" t="s">
        <v>85</v>
      </c>
      <c r="AI19" s="2" t="e">
        <f t="shared" si="0"/>
        <v>#DIV/0!</v>
      </c>
    </row>
    <row r="20" spans="1:35" ht="15" customHeight="1">
      <c r="A20" s="40"/>
      <c r="B20" s="37"/>
      <c r="C20" s="30"/>
      <c r="D20" s="2" t="s">
        <v>86</v>
      </c>
      <c r="AI20" s="2" t="e">
        <f t="shared" si="0"/>
        <v>#DIV/0!</v>
      </c>
    </row>
    <row r="21" spans="1:35" ht="14.25" customHeight="1">
      <c r="A21" s="40"/>
      <c r="B21" s="37" t="s">
        <v>64</v>
      </c>
      <c r="C21" s="30" t="s">
        <v>106</v>
      </c>
      <c r="D21" s="2" t="s">
        <v>85</v>
      </c>
      <c r="AI21" s="2" t="e">
        <f t="shared" si="0"/>
        <v>#DIV/0!</v>
      </c>
    </row>
    <row r="22" spans="1:35" ht="14.25" customHeight="1">
      <c r="A22" s="40"/>
      <c r="B22" s="37"/>
      <c r="C22" s="30"/>
      <c r="D22" s="2" t="s">
        <v>86</v>
      </c>
      <c r="AI22" s="2" t="e">
        <f t="shared" si="0"/>
        <v>#DIV/0!</v>
      </c>
    </row>
    <row r="23" spans="1:35" ht="14.25" customHeight="1">
      <c r="A23" s="40"/>
      <c r="B23" s="37" t="s">
        <v>65</v>
      </c>
      <c r="C23" s="30" t="s">
        <v>107</v>
      </c>
      <c r="D23" s="2" t="s">
        <v>85</v>
      </c>
      <c r="AI23" s="2" t="e">
        <f t="shared" si="0"/>
        <v>#DIV/0!</v>
      </c>
    </row>
    <row r="24" spans="1:35" ht="14.25" customHeight="1">
      <c r="A24" s="40"/>
      <c r="B24" s="37"/>
      <c r="C24" s="30"/>
      <c r="D24" s="2" t="s">
        <v>86</v>
      </c>
      <c r="AI24" s="2" t="e">
        <f t="shared" si="0"/>
        <v>#DIV/0!</v>
      </c>
    </row>
    <row r="25" spans="1:35" ht="14.25" customHeight="1">
      <c r="A25" s="32" t="s">
        <v>53</v>
      </c>
      <c r="B25" s="37" t="s">
        <v>66</v>
      </c>
      <c r="C25" s="30" t="s">
        <v>108</v>
      </c>
      <c r="D25" s="2" t="s">
        <v>85</v>
      </c>
      <c r="AI25" s="2" t="e">
        <f t="shared" si="0"/>
        <v>#DIV/0!</v>
      </c>
    </row>
    <row r="26" spans="1:35" ht="14.25" customHeight="1">
      <c r="A26" s="32"/>
      <c r="B26" s="37"/>
      <c r="C26" s="30"/>
      <c r="D26" s="2" t="s">
        <v>86</v>
      </c>
      <c r="AI26" s="2" t="e">
        <f t="shared" si="0"/>
        <v>#DIV/0!</v>
      </c>
    </row>
    <row r="27" spans="1:35" ht="15" customHeight="1">
      <c r="A27" s="32"/>
      <c r="B27" s="37" t="s">
        <v>20</v>
      </c>
      <c r="C27" s="30" t="s">
        <v>109</v>
      </c>
      <c r="D27" s="2" t="s">
        <v>85</v>
      </c>
      <c r="AI27" s="2" t="e">
        <f t="shared" si="0"/>
        <v>#DIV/0!</v>
      </c>
    </row>
    <row r="28" spans="1:35" ht="15" customHeight="1">
      <c r="A28" s="32"/>
      <c r="B28" s="37"/>
      <c r="C28" s="30"/>
      <c r="D28" s="2" t="s">
        <v>86</v>
      </c>
      <c r="AI28" s="2" t="e">
        <f t="shared" si="0"/>
        <v>#DIV/0!</v>
      </c>
    </row>
    <row r="29" spans="1:35" ht="15" customHeight="1">
      <c r="A29" s="32"/>
      <c r="B29" s="37" t="s">
        <v>21</v>
      </c>
      <c r="C29" s="30" t="s">
        <v>110</v>
      </c>
      <c r="D29" s="2" t="s">
        <v>85</v>
      </c>
      <c r="AI29" s="2" t="e">
        <f t="shared" si="0"/>
        <v>#DIV/0!</v>
      </c>
    </row>
    <row r="30" spans="1:35" ht="15" customHeight="1">
      <c r="A30" s="32"/>
      <c r="B30" s="37"/>
      <c r="C30" s="30"/>
      <c r="D30" s="2" t="s">
        <v>86</v>
      </c>
      <c r="AI30" s="2" t="e">
        <f t="shared" si="0"/>
        <v>#DIV/0!</v>
      </c>
    </row>
    <row r="31" spans="1:35" ht="24" customHeight="1">
      <c r="A31" s="32"/>
      <c r="B31" s="37" t="s">
        <v>52</v>
      </c>
      <c r="C31" s="30" t="s">
        <v>111</v>
      </c>
      <c r="D31" s="2" t="s">
        <v>85</v>
      </c>
      <c r="AI31" s="2" t="e">
        <f t="shared" si="0"/>
        <v>#DIV/0!</v>
      </c>
    </row>
    <row r="32" spans="1:35" ht="24" customHeight="1">
      <c r="A32" s="32"/>
      <c r="B32" s="37"/>
      <c r="C32" s="30"/>
      <c r="D32" s="2" t="s">
        <v>86</v>
      </c>
      <c r="AI32" s="2" t="e">
        <f t="shared" si="0"/>
        <v>#DIV/0!</v>
      </c>
    </row>
    <row r="33" spans="1:35" ht="15" customHeight="1">
      <c r="A33" s="32"/>
      <c r="B33" s="39" t="s">
        <v>67</v>
      </c>
      <c r="C33" s="30" t="s">
        <v>112</v>
      </c>
      <c r="D33" s="2" t="s">
        <v>85</v>
      </c>
      <c r="AI33" s="2" t="e">
        <f t="shared" si="0"/>
        <v>#DIV/0!</v>
      </c>
    </row>
    <row r="34" spans="1:35" ht="15" customHeight="1">
      <c r="A34" s="32"/>
      <c r="B34" s="39"/>
      <c r="C34" s="30"/>
      <c r="D34" s="2" t="s">
        <v>86</v>
      </c>
      <c r="AI34" s="2" t="e">
        <f t="shared" si="0"/>
        <v>#DIV/0!</v>
      </c>
    </row>
    <row r="35" spans="1:35" ht="15" customHeight="1">
      <c r="A35" s="30" t="s">
        <v>41</v>
      </c>
      <c r="B35" s="30"/>
      <c r="C35" s="38" t="s">
        <v>159</v>
      </c>
      <c r="D35" s="2" t="s">
        <v>85</v>
      </c>
      <c r="AI35" s="2" t="e">
        <f t="shared" si="0"/>
        <v>#DIV/0!</v>
      </c>
    </row>
    <row r="36" spans="1:35" ht="15" customHeight="1">
      <c r="A36" s="30"/>
      <c r="B36" s="30"/>
      <c r="C36" s="38"/>
      <c r="D36" s="2" t="s">
        <v>86</v>
      </c>
      <c r="AI36" s="2" t="e">
        <f t="shared" si="0"/>
        <v>#DIV/0!</v>
      </c>
    </row>
    <row r="37" spans="1:35" ht="18.75" customHeight="1">
      <c r="A37" s="30"/>
      <c r="B37" s="30"/>
      <c r="C37" s="38" t="s">
        <v>160</v>
      </c>
      <c r="D37" s="2" t="s">
        <v>85</v>
      </c>
      <c r="AI37" s="2" t="e">
        <f>AVERAGE(E37:AH37)</f>
        <v>#DIV/0!</v>
      </c>
    </row>
    <row r="38" spans="1:35" ht="18.75" customHeight="1">
      <c r="A38" s="30"/>
      <c r="B38" s="30"/>
      <c r="C38" s="38"/>
      <c r="D38" s="2" t="s">
        <v>86</v>
      </c>
      <c r="AI38" s="2" t="e">
        <f t="shared" si="0"/>
        <v>#DIV/0!</v>
      </c>
    </row>
    <row r="39" spans="1:35" ht="15.75" customHeight="1">
      <c r="A39" s="29" t="s">
        <v>56</v>
      </c>
      <c r="B39" s="29"/>
      <c r="C39" s="29"/>
      <c r="D39" s="21" t="s">
        <v>85</v>
      </c>
      <c r="E39" s="2" t="e">
        <f>AVERAGE(E3,E5,E7,E9,E11,E13,E15,E17,E19,E21,E23,E25,E27,E29,E31,E33,E35,E37)</f>
        <v>#DIV/0!</v>
      </c>
      <c r="F39" s="2" t="e">
        <f t="shared" ref="F39:AH39" si="1">AVERAGE(F3,F5,F7,F9,F11,F13,F15,F17,F19,F21,F23,F25,F27,F29,F31,F33,F35,F37)</f>
        <v>#DIV/0!</v>
      </c>
      <c r="G39" s="2" t="e">
        <f t="shared" si="1"/>
        <v>#DIV/0!</v>
      </c>
      <c r="H39" s="2" t="e">
        <f t="shared" si="1"/>
        <v>#DIV/0!</v>
      </c>
      <c r="I39" s="2" t="e">
        <f t="shared" si="1"/>
        <v>#DIV/0!</v>
      </c>
      <c r="J39" s="2" t="e">
        <f t="shared" si="1"/>
        <v>#DIV/0!</v>
      </c>
      <c r="K39" s="2" t="e">
        <f t="shared" si="1"/>
        <v>#DIV/0!</v>
      </c>
      <c r="L39" s="2" t="e">
        <f t="shared" si="1"/>
        <v>#DIV/0!</v>
      </c>
      <c r="M39" s="2" t="e">
        <f t="shared" si="1"/>
        <v>#DIV/0!</v>
      </c>
      <c r="N39" s="2" t="e">
        <f t="shared" si="1"/>
        <v>#DIV/0!</v>
      </c>
      <c r="O39" s="2" t="e">
        <f t="shared" si="1"/>
        <v>#DIV/0!</v>
      </c>
      <c r="P39" s="2" t="e">
        <f t="shared" si="1"/>
        <v>#DIV/0!</v>
      </c>
      <c r="Q39" s="2" t="e">
        <f t="shared" si="1"/>
        <v>#DIV/0!</v>
      </c>
      <c r="R39" s="2" t="e">
        <f t="shared" si="1"/>
        <v>#DIV/0!</v>
      </c>
      <c r="S39" s="2" t="e">
        <f t="shared" si="1"/>
        <v>#DIV/0!</v>
      </c>
      <c r="T39" s="2" t="e">
        <f t="shared" si="1"/>
        <v>#DIV/0!</v>
      </c>
      <c r="U39" s="2" t="e">
        <f t="shared" si="1"/>
        <v>#DIV/0!</v>
      </c>
      <c r="V39" s="2" t="e">
        <f t="shared" si="1"/>
        <v>#DIV/0!</v>
      </c>
      <c r="W39" s="2" t="e">
        <f t="shared" si="1"/>
        <v>#DIV/0!</v>
      </c>
      <c r="X39" s="2" t="e">
        <f t="shared" si="1"/>
        <v>#DIV/0!</v>
      </c>
      <c r="Y39" s="2" t="e">
        <f t="shared" si="1"/>
        <v>#DIV/0!</v>
      </c>
      <c r="Z39" s="2" t="e">
        <f t="shared" si="1"/>
        <v>#DIV/0!</v>
      </c>
      <c r="AA39" s="2" t="e">
        <f t="shared" si="1"/>
        <v>#DIV/0!</v>
      </c>
      <c r="AB39" s="2" t="e">
        <f t="shared" si="1"/>
        <v>#DIV/0!</v>
      </c>
      <c r="AC39" s="2" t="e">
        <f t="shared" si="1"/>
        <v>#DIV/0!</v>
      </c>
      <c r="AD39" s="2" t="e">
        <f t="shared" si="1"/>
        <v>#DIV/0!</v>
      </c>
      <c r="AE39" s="2" t="e">
        <f t="shared" si="1"/>
        <v>#DIV/0!</v>
      </c>
      <c r="AF39" s="2" t="e">
        <f t="shared" si="1"/>
        <v>#DIV/0!</v>
      </c>
      <c r="AG39" s="2" t="e">
        <f t="shared" si="1"/>
        <v>#DIV/0!</v>
      </c>
      <c r="AH39" s="2" t="e">
        <f t="shared" si="1"/>
        <v>#DIV/0!</v>
      </c>
      <c r="AI39" s="25" t="e">
        <f>AVERAGE(E3:AH3,E5:AH5,E7:AH7,E9:AH9,E11:AH11,E13:AH13,E15:AH15,E17:AH17,E19:AH19,E21:AH21,E23:AH23,E25:AH25,E27:AH27,E29:AH29,E31:AH31,E33:AH33,E35:AH35,E37:AH37)</f>
        <v>#DIV/0!</v>
      </c>
    </row>
    <row r="40" spans="1:35" ht="14.25" customHeight="1">
      <c r="A40" s="29"/>
      <c r="B40" s="29"/>
      <c r="C40" s="29"/>
      <c r="D40" s="21" t="s">
        <v>86</v>
      </c>
      <c r="E40" s="2" t="e">
        <f>AVERAGE(E4,E6,E8,E10,E12,E14,E16,E18,E20,E22,E24,E26,E28,E30,E32,E34,E36,E38)</f>
        <v>#DIV/0!</v>
      </c>
      <c r="F40" s="2" t="e">
        <f t="shared" ref="F40:AH40" si="2">AVERAGE(F4,F6,F8,F10,F12,F14,F16,F18,F20,F22,F24,F26,F28,F30,F32,F34,F36,F38)</f>
        <v>#DIV/0!</v>
      </c>
      <c r="G40" s="2" t="e">
        <f t="shared" si="2"/>
        <v>#DIV/0!</v>
      </c>
      <c r="H40" s="2" t="e">
        <f t="shared" si="2"/>
        <v>#DIV/0!</v>
      </c>
      <c r="I40" s="2" t="e">
        <f>AVERAGE(I4,I6,I8,I10,I12,I14,I16,I18,I20,I22,I24,I26,I28,I30,I32,I34,I36,I38)</f>
        <v>#DIV/0!</v>
      </c>
      <c r="J40" s="2" t="e">
        <f t="shared" si="2"/>
        <v>#DIV/0!</v>
      </c>
      <c r="K40" s="2" t="e">
        <f t="shared" si="2"/>
        <v>#DIV/0!</v>
      </c>
      <c r="L40" s="2" t="e">
        <f t="shared" si="2"/>
        <v>#DIV/0!</v>
      </c>
      <c r="M40" s="2" t="e">
        <f t="shared" si="2"/>
        <v>#DIV/0!</v>
      </c>
      <c r="N40" s="2" t="e">
        <f t="shared" si="2"/>
        <v>#DIV/0!</v>
      </c>
      <c r="O40" s="2" t="e">
        <f t="shared" si="2"/>
        <v>#DIV/0!</v>
      </c>
      <c r="P40" s="2" t="e">
        <f t="shared" si="2"/>
        <v>#DIV/0!</v>
      </c>
      <c r="Q40" s="2" t="e">
        <f t="shared" si="2"/>
        <v>#DIV/0!</v>
      </c>
      <c r="R40" s="2" t="e">
        <f t="shared" si="2"/>
        <v>#DIV/0!</v>
      </c>
      <c r="S40" s="2" t="e">
        <f t="shared" si="2"/>
        <v>#DIV/0!</v>
      </c>
      <c r="T40" s="2" t="e">
        <f t="shared" si="2"/>
        <v>#DIV/0!</v>
      </c>
      <c r="U40" s="2" t="e">
        <f t="shared" si="2"/>
        <v>#DIV/0!</v>
      </c>
      <c r="V40" s="2" t="e">
        <f t="shared" si="2"/>
        <v>#DIV/0!</v>
      </c>
      <c r="W40" s="2" t="e">
        <f t="shared" si="2"/>
        <v>#DIV/0!</v>
      </c>
      <c r="X40" s="2" t="e">
        <f t="shared" si="2"/>
        <v>#DIV/0!</v>
      </c>
      <c r="Y40" s="2" t="e">
        <f t="shared" si="2"/>
        <v>#DIV/0!</v>
      </c>
      <c r="Z40" s="2" t="e">
        <f t="shared" si="2"/>
        <v>#DIV/0!</v>
      </c>
      <c r="AA40" s="2" t="e">
        <f t="shared" si="2"/>
        <v>#DIV/0!</v>
      </c>
      <c r="AB40" s="2" t="e">
        <f t="shared" si="2"/>
        <v>#DIV/0!</v>
      </c>
      <c r="AC40" s="2" t="e">
        <f t="shared" si="2"/>
        <v>#DIV/0!</v>
      </c>
      <c r="AD40" s="2" t="e">
        <f t="shared" si="2"/>
        <v>#DIV/0!</v>
      </c>
      <c r="AE40" s="2" t="e">
        <f t="shared" si="2"/>
        <v>#DIV/0!</v>
      </c>
      <c r="AF40" s="2" t="e">
        <f t="shared" si="2"/>
        <v>#DIV/0!</v>
      </c>
      <c r="AG40" s="2" t="e">
        <f t="shared" si="2"/>
        <v>#DIV/0!</v>
      </c>
      <c r="AH40" s="2" t="e">
        <f t="shared" si="2"/>
        <v>#DIV/0!</v>
      </c>
      <c r="AI40" s="25" t="e">
        <f>AVERAGE(E4:AH4,E6:AH6,E8:AH8,E10:AH10,E12:AH12,E14:AH14,E16:AH16,E18:AH18,E20:AH20,E22:AH22,E24:AH24,E26:AH26,E28:AH28,E30:AH30,E32:AH32,E34:AH34,E36:AH36,E38:AH38)</f>
        <v>#DIV/0!</v>
      </c>
    </row>
    <row r="41" spans="1:35">
      <c r="B41" s="2" t="s">
        <v>47</v>
      </c>
      <c r="C41" s="8" t="s">
        <v>46</v>
      </c>
    </row>
    <row r="42" spans="1:35">
      <c r="B42" s="2" t="s">
        <v>51</v>
      </c>
      <c r="C42" s="9" t="s">
        <v>45</v>
      </c>
    </row>
    <row r="43" spans="1:35">
      <c r="B43" s="2" t="s">
        <v>50</v>
      </c>
      <c r="C43" s="14" t="s">
        <v>44</v>
      </c>
    </row>
    <row r="44" spans="1:35">
      <c r="B44" s="2" t="s">
        <v>49</v>
      </c>
      <c r="C44" s="10" t="s">
        <v>43</v>
      </c>
    </row>
    <row r="45" spans="1:35">
      <c r="B45" s="2" t="s">
        <v>48</v>
      </c>
      <c r="C45" s="11" t="s">
        <v>42</v>
      </c>
    </row>
    <row r="46" spans="1:35">
      <c r="B46" s="1"/>
      <c r="C46" s="1"/>
    </row>
    <row r="47" spans="1:35">
      <c r="B47" s="8"/>
    </row>
    <row r="48" spans="1:35">
      <c r="B48" s="9"/>
    </row>
    <row r="49" spans="2:2">
      <c r="B49" s="14"/>
    </row>
    <row r="50" spans="2:2">
      <c r="B50" s="10"/>
    </row>
    <row r="51" spans="2:2">
      <c r="B51" s="11"/>
    </row>
  </sheetData>
  <mergeCells count="36">
    <mergeCell ref="A1:AI1"/>
    <mergeCell ref="A3:A18"/>
    <mergeCell ref="A19:A24"/>
    <mergeCell ref="B25:B26"/>
    <mergeCell ref="C27:C28"/>
    <mergeCell ref="B27:B28"/>
    <mergeCell ref="C5:C6"/>
    <mergeCell ref="C7:C8"/>
    <mergeCell ref="C11:C12"/>
    <mergeCell ref="C13:C14"/>
    <mergeCell ref="C15:C16"/>
    <mergeCell ref="C17:C18"/>
    <mergeCell ref="C23:C24"/>
    <mergeCell ref="B23:B24"/>
    <mergeCell ref="B11:B18"/>
    <mergeCell ref="C19:C20"/>
    <mergeCell ref="B33:B34"/>
    <mergeCell ref="C33:C34"/>
    <mergeCell ref="A39:C40"/>
    <mergeCell ref="A35:B38"/>
    <mergeCell ref="A25:A34"/>
    <mergeCell ref="C29:C30"/>
    <mergeCell ref="B29:B30"/>
    <mergeCell ref="C25:C26"/>
    <mergeCell ref="B31:B32"/>
    <mergeCell ref="C31:C32"/>
    <mergeCell ref="C35:C36"/>
    <mergeCell ref="C37:C38"/>
    <mergeCell ref="C21:C22"/>
    <mergeCell ref="B19:B20"/>
    <mergeCell ref="B21:B22"/>
    <mergeCell ref="C3:C4"/>
    <mergeCell ref="C9:C10"/>
    <mergeCell ref="B3:B4"/>
    <mergeCell ref="B5:B8"/>
    <mergeCell ref="B9:B10"/>
  </mergeCells>
  <conditionalFormatting sqref="E39:AI40">
    <cfRule type="cellIs" dxfId="39" priority="10" operator="greaterThan">
      <formula>4.4</formula>
    </cfRule>
    <cfRule type="cellIs" dxfId="38" priority="9" operator="lessThan">
      <formula>1.79</formula>
    </cfRule>
    <cfRule type="cellIs" dxfId="37" priority="8" operator="between">
      <formula>1.8</formula>
      <formula>2.59</formula>
    </cfRule>
    <cfRule type="cellIs" dxfId="36" priority="7" operator="between">
      <formula>2.6</formula>
      <formula>3.49</formula>
    </cfRule>
    <cfRule type="cellIs" dxfId="35" priority="6" operator="between">
      <formula>3.5</formula>
      <formula>4.39</formula>
    </cfRule>
  </conditionalFormatting>
  <conditionalFormatting sqref="AI3:AI38">
    <cfRule type="cellIs" dxfId="34" priority="5" operator="greaterThan">
      <formula>4.4</formula>
    </cfRule>
    <cfRule type="cellIs" dxfId="33" priority="4" operator="lessThan">
      <formula>1.79</formula>
    </cfRule>
    <cfRule type="cellIs" dxfId="32" priority="3" operator="between">
      <formula>2.6</formula>
      <formula>3.49</formula>
    </cfRule>
    <cfRule type="cellIs" dxfId="31" priority="2" operator="between">
      <formula>1.8</formula>
      <formula>2.59</formula>
    </cfRule>
    <cfRule type="cellIs" dxfId="30" priority="1" operator="between">
      <formula>3.5</formula>
      <formula>4.39</formula>
    </cfRule>
  </conditionalFormatting>
  <printOptions gridLines="1"/>
  <pageMargins left="0.23622047244094491" right="0.23622047244094491" top="0.1574803149606299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1"/>
  <sheetViews>
    <sheetView zoomScale="90" zoomScaleNormal="90" workbookViewId="0">
      <selection activeCell="A2" sqref="A2"/>
    </sheetView>
  </sheetViews>
  <sheetFormatPr defaultRowHeight="12.75"/>
  <cols>
    <col min="1" max="1" width="14.85546875" style="2" customWidth="1"/>
    <col min="2" max="2" width="51.140625" style="2" customWidth="1"/>
    <col min="3" max="34" width="3.85546875" style="2" customWidth="1"/>
    <col min="35" max="16384" width="9.140625" style="2"/>
  </cols>
  <sheetData>
    <row r="1" spans="1:37" ht="15.75">
      <c r="A1" s="34" t="s">
        <v>164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5"/>
      <c r="AJ1" s="5"/>
      <c r="AK1" s="5"/>
    </row>
    <row r="2" spans="1:37" ht="117.75" customHeight="1">
      <c r="C2" s="4" t="s">
        <v>87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7" t="s">
        <v>55</v>
      </c>
    </row>
    <row r="3" spans="1:37" ht="15" customHeight="1">
      <c r="A3" s="31" t="s">
        <v>22</v>
      </c>
      <c r="B3" s="38" t="s">
        <v>124</v>
      </c>
      <c r="C3" s="2" t="s">
        <v>85</v>
      </c>
      <c r="AH3" s="2" t="e">
        <f>AVERAGE(D3:AG3)</f>
        <v>#DIV/0!</v>
      </c>
    </row>
    <row r="4" spans="1:37" ht="15" customHeight="1">
      <c r="A4" s="31"/>
      <c r="B4" s="38"/>
      <c r="C4" s="2" t="s">
        <v>86</v>
      </c>
      <c r="AH4" s="2" t="e">
        <f t="shared" ref="AH4:AH34" si="0">AVERAGE(D4:AG4)</f>
        <v>#DIV/0!</v>
      </c>
    </row>
    <row r="5" spans="1:37" ht="15" customHeight="1">
      <c r="A5" s="31"/>
      <c r="B5" s="38" t="s">
        <v>125</v>
      </c>
      <c r="C5" s="2" t="s">
        <v>85</v>
      </c>
      <c r="AH5" s="2" t="e">
        <f t="shared" si="0"/>
        <v>#DIV/0!</v>
      </c>
    </row>
    <row r="6" spans="1:37" ht="15" customHeight="1">
      <c r="A6" s="31"/>
      <c r="B6" s="38"/>
      <c r="C6" s="2" t="s">
        <v>86</v>
      </c>
      <c r="AH6" s="2" t="e">
        <f t="shared" si="0"/>
        <v>#DIV/0!</v>
      </c>
    </row>
    <row r="7" spans="1:37" ht="15" customHeight="1">
      <c r="A7" s="31"/>
      <c r="B7" s="38" t="s">
        <v>123</v>
      </c>
      <c r="C7" s="2" t="s">
        <v>85</v>
      </c>
      <c r="AH7" s="2" t="e">
        <f t="shared" si="0"/>
        <v>#DIV/0!</v>
      </c>
    </row>
    <row r="8" spans="1:37" ht="15" customHeight="1">
      <c r="A8" s="31"/>
      <c r="B8" s="38"/>
      <c r="C8" s="2" t="s">
        <v>86</v>
      </c>
      <c r="AH8" s="2" t="e">
        <f t="shared" si="0"/>
        <v>#DIV/0!</v>
      </c>
    </row>
    <row r="9" spans="1:37" ht="15" customHeight="1">
      <c r="A9" s="31"/>
      <c r="B9" s="38" t="s">
        <v>161</v>
      </c>
      <c r="C9" s="2" t="s">
        <v>85</v>
      </c>
      <c r="AH9" s="2" t="e">
        <f t="shared" si="0"/>
        <v>#DIV/0!</v>
      </c>
    </row>
    <row r="10" spans="1:37" ht="15" customHeight="1">
      <c r="A10" s="31"/>
      <c r="B10" s="38"/>
      <c r="C10" s="2" t="s">
        <v>86</v>
      </c>
      <c r="AH10" s="2" t="e">
        <f t="shared" si="0"/>
        <v>#DIV/0!</v>
      </c>
    </row>
    <row r="11" spans="1:37" ht="15" customHeight="1">
      <c r="A11" s="31" t="s">
        <v>23</v>
      </c>
      <c r="B11" s="30" t="s">
        <v>126</v>
      </c>
      <c r="C11" s="2" t="s">
        <v>85</v>
      </c>
      <c r="AH11" s="2" t="e">
        <f t="shared" si="0"/>
        <v>#DIV/0!</v>
      </c>
    </row>
    <row r="12" spans="1:37" ht="15" customHeight="1">
      <c r="A12" s="31"/>
      <c r="B12" s="30"/>
      <c r="C12" s="2" t="s">
        <v>86</v>
      </c>
      <c r="AH12" s="2" t="e">
        <f t="shared" si="0"/>
        <v>#DIV/0!</v>
      </c>
    </row>
    <row r="13" spans="1:37" ht="15" customHeight="1">
      <c r="A13" s="31"/>
      <c r="B13" s="30" t="s">
        <v>127</v>
      </c>
      <c r="C13" s="2" t="s">
        <v>85</v>
      </c>
      <c r="AH13" s="2" t="e">
        <f t="shared" si="0"/>
        <v>#DIV/0!</v>
      </c>
    </row>
    <row r="14" spans="1:37" ht="15" customHeight="1">
      <c r="A14" s="31"/>
      <c r="B14" s="30"/>
      <c r="C14" s="2" t="s">
        <v>86</v>
      </c>
      <c r="AH14" s="2" t="e">
        <f t="shared" si="0"/>
        <v>#DIV/0!</v>
      </c>
    </row>
    <row r="15" spans="1:37" ht="15" customHeight="1">
      <c r="A15" s="31"/>
      <c r="B15" s="30" t="s">
        <v>130</v>
      </c>
      <c r="C15" s="2" t="s">
        <v>85</v>
      </c>
      <c r="AH15" s="2" t="e">
        <f t="shared" si="0"/>
        <v>#DIV/0!</v>
      </c>
    </row>
    <row r="16" spans="1:37" ht="15" customHeight="1">
      <c r="A16" s="31"/>
      <c r="B16" s="30"/>
      <c r="C16" s="2" t="s">
        <v>86</v>
      </c>
      <c r="AH16" s="2" t="e">
        <f t="shared" si="0"/>
        <v>#DIV/0!</v>
      </c>
    </row>
    <row r="17" spans="1:34" ht="15" customHeight="1">
      <c r="A17" s="31" t="s">
        <v>128</v>
      </c>
      <c r="B17" s="30" t="s">
        <v>129</v>
      </c>
      <c r="C17" s="2" t="s">
        <v>85</v>
      </c>
      <c r="AH17" s="2" t="e">
        <f t="shared" si="0"/>
        <v>#DIV/0!</v>
      </c>
    </row>
    <row r="18" spans="1:34" ht="15" customHeight="1">
      <c r="A18" s="31"/>
      <c r="B18" s="30"/>
      <c r="C18" s="2" t="s">
        <v>86</v>
      </c>
      <c r="AH18" s="2" t="e">
        <f t="shared" si="0"/>
        <v>#DIV/0!</v>
      </c>
    </row>
    <row r="19" spans="1:34" ht="15" customHeight="1">
      <c r="A19" s="30" t="s">
        <v>24</v>
      </c>
      <c r="B19" s="30" t="s">
        <v>131</v>
      </c>
      <c r="C19" s="2" t="s">
        <v>85</v>
      </c>
      <c r="AH19" s="2" t="e">
        <f t="shared" si="0"/>
        <v>#DIV/0!</v>
      </c>
    </row>
    <row r="20" spans="1:34" ht="15" customHeight="1">
      <c r="A20" s="30"/>
      <c r="B20" s="30"/>
      <c r="C20" s="2" t="s">
        <v>86</v>
      </c>
      <c r="AH20" s="2" t="e">
        <f t="shared" si="0"/>
        <v>#DIV/0!</v>
      </c>
    </row>
    <row r="21" spans="1:34" ht="15" customHeight="1">
      <c r="A21" s="30"/>
      <c r="B21" s="30" t="s">
        <v>132</v>
      </c>
      <c r="C21" s="2" t="s">
        <v>85</v>
      </c>
      <c r="AH21" s="2" t="e">
        <f t="shared" si="0"/>
        <v>#DIV/0!</v>
      </c>
    </row>
    <row r="22" spans="1:34" ht="15" customHeight="1">
      <c r="A22" s="30"/>
      <c r="B22" s="30"/>
      <c r="C22" s="2" t="s">
        <v>86</v>
      </c>
      <c r="AH22" s="2" t="e">
        <f t="shared" si="0"/>
        <v>#DIV/0!</v>
      </c>
    </row>
    <row r="23" spans="1:34" ht="14.25" customHeight="1">
      <c r="A23" s="30"/>
      <c r="B23" s="35" t="s">
        <v>133</v>
      </c>
      <c r="C23" s="2" t="s">
        <v>85</v>
      </c>
      <c r="AH23" s="2" t="e">
        <f t="shared" si="0"/>
        <v>#DIV/0!</v>
      </c>
    </row>
    <row r="24" spans="1:34" ht="14.25" customHeight="1">
      <c r="A24" s="30"/>
      <c r="B24" s="35"/>
      <c r="C24" s="2" t="s">
        <v>86</v>
      </c>
      <c r="AH24" s="2" t="e">
        <f t="shared" si="0"/>
        <v>#DIV/0!</v>
      </c>
    </row>
    <row r="25" spans="1:34" ht="14.25" customHeight="1">
      <c r="A25" s="30"/>
      <c r="B25" s="30" t="s">
        <v>135</v>
      </c>
      <c r="C25" s="2" t="s">
        <v>85</v>
      </c>
      <c r="AH25" s="2" t="e">
        <f t="shared" si="0"/>
        <v>#DIV/0!</v>
      </c>
    </row>
    <row r="26" spans="1:34" ht="14.25" customHeight="1">
      <c r="A26" s="30"/>
      <c r="B26" s="30"/>
      <c r="C26" s="2" t="s">
        <v>86</v>
      </c>
      <c r="AH26" s="2" t="e">
        <f t="shared" si="0"/>
        <v>#DIV/0!</v>
      </c>
    </row>
    <row r="27" spans="1:34" ht="13.5" customHeight="1">
      <c r="A27" s="30" t="s">
        <v>25</v>
      </c>
      <c r="B27" s="30" t="s">
        <v>134</v>
      </c>
      <c r="C27" s="2" t="s">
        <v>85</v>
      </c>
      <c r="AH27" s="2" t="e">
        <f t="shared" si="0"/>
        <v>#DIV/0!</v>
      </c>
    </row>
    <row r="28" spans="1:34" ht="13.5" customHeight="1">
      <c r="A28" s="30"/>
      <c r="B28" s="30"/>
      <c r="C28" s="2" t="s">
        <v>86</v>
      </c>
      <c r="AH28" s="2" t="e">
        <f t="shared" si="0"/>
        <v>#DIV/0!</v>
      </c>
    </row>
    <row r="29" spans="1:34" ht="13.5" customHeight="1">
      <c r="A29" s="30"/>
      <c r="B29" s="30" t="s">
        <v>136</v>
      </c>
      <c r="C29" s="2" t="s">
        <v>85</v>
      </c>
      <c r="AH29" s="2" t="e">
        <f t="shared" si="0"/>
        <v>#DIV/0!</v>
      </c>
    </row>
    <row r="30" spans="1:34" ht="13.5" customHeight="1">
      <c r="A30" s="30"/>
      <c r="B30" s="30"/>
      <c r="C30" s="2" t="s">
        <v>86</v>
      </c>
      <c r="AH30" s="2" t="e">
        <f t="shared" si="0"/>
        <v>#DIV/0!</v>
      </c>
    </row>
    <row r="31" spans="1:34" ht="13.5" customHeight="1">
      <c r="A31" s="30"/>
      <c r="B31" s="30" t="s">
        <v>137</v>
      </c>
      <c r="C31" s="2" t="s">
        <v>85</v>
      </c>
      <c r="AH31" s="2" t="e">
        <f>AVERAGE(D31:AG31)</f>
        <v>#DIV/0!</v>
      </c>
    </row>
    <row r="32" spans="1:34" ht="13.5" customHeight="1">
      <c r="A32" s="30"/>
      <c r="B32" s="30"/>
      <c r="C32" s="2" t="s">
        <v>86</v>
      </c>
      <c r="AH32" s="2" t="e">
        <f t="shared" si="0"/>
        <v>#DIV/0!</v>
      </c>
    </row>
    <row r="33" spans="1:34" ht="20.25" customHeight="1">
      <c r="A33" s="30" t="s">
        <v>40</v>
      </c>
      <c r="B33" s="30" t="s">
        <v>138</v>
      </c>
      <c r="C33" s="2" t="s">
        <v>85</v>
      </c>
      <c r="AH33" s="2" t="e">
        <f t="shared" si="0"/>
        <v>#DIV/0!</v>
      </c>
    </row>
    <row r="34" spans="1:34" ht="20.25" customHeight="1">
      <c r="A34" s="30"/>
      <c r="B34" s="30"/>
      <c r="C34" s="2" t="s">
        <v>86</v>
      </c>
      <c r="AH34" s="2" t="e">
        <f t="shared" si="0"/>
        <v>#DIV/0!</v>
      </c>
    </row>
    <row r="35" spans="1:34" ht="15" customHeight="1">
      <c r="A35" s="29" t="s">
        <v>56</v>
      </c>
      <c r="B35" s="29"/>
      <c r="C35" s="21" t="s">
        <v>85</v>
      </c>
      <c r="D35" s="2" t="e">
        <f>AVERAGE(D3,D5,D7,D9,D11,D13,D15,D17,D19,D21,D23,D25,D27,D29,D31,D33)</f>
        <v>#DIV/0!</v>
      </c>
      <c r="E35" s="2" t="e">
        <f t="shared" ref="E35:AG35" si="1">AVERAGE(E3,E5,E7,E9,E11,E13,E15,E17,E19,E21,E23,E25,E27,E29,E31,E33)</f>
        <v>#DIV/0!</v>
      </c>
      <c r="F35" s="2" t="e">
        <f t="shared" si="1"/>
        <v>#DIV/0!</v>
      </c>
      <c r="G35" s="2" t="e">
        <f t="shared" si="1"/>
        <v>#DIV/0!</v>
      </c>
      <c r="H35" s="2" t="e">
        <f t="shared" si="1"/>
        <v>#DIV/0!</v>
      </c>
      <c r="I35" s="2" t="e">
        <f t="shared" si="1"/>
        <v>#DIV/0!</v>
      </c>
      <c r="J35" s="2" t="e">
        <f t="shared" si="1"/>
        <v>#DIV/0!</v>
      </c>
      <c r="K35" s="2" t="e">
        <f t="shared" si="1"/>
        <v>#DIV/0!</v>
      </c>
      <c r="L35" s="2" t="e">
        <f t="shared" si="1"/>
        <v>#DIV/0!</v>
      </c>
      <c r="M35" s="2" t="e">
        <f t="shared" si="1"/>
        <v>#DIV/0!</v>
      </c>
      <c r="N35" s="2" t="e">
        <f t="shared" si="1"/>
        <v>#DIV/0!</v>
      </c>
      <c r="O35" s="2" t="e">
        <f t="shared" si="1"/>
        <v>#DIV/0!</v>
      </c>
      <c r="P35" s="2" t="e">
        <f t="shared" si="1"/>
        <v>#DIV/0!</v>
      </c>
      <c r="Q35" s="2" t="e">
        <f t="shared" si="1"/>
        <v>#DIV/0!</v>
      </c>
      <c r="R35" s="2" t="e">
        <f t="shared" si="1"/>
        <v>#DIV/0!</v>
      </c>
      <c r="S35" s="2" t="e">
        <f t="shared" si="1"/>
        <v>#DIV/0!</v>
      </c>
      <c r="T35" s="2" t="e">
        <f t="shared" si="1"/>
        <v>#DIV/0!</v>
      </c>
      <c r="U35" s="2" t="e">
        <f t="shared" si="1"/>
        <v>#DIV/0!</v>
      </c>
      <c r="V35" s="2" t="e">
        <f t="shared" si="1"/>
        <v>#DIV/0!</v>
      </c>
      <c r="W35" s="2" t="e">
        <f t="shared" si="1"/>
        <v>#DIV/0!</v>
      </c>
      <c r="X35" s="2" t="e">
        <f t="shared" si="1"/>
        <v>#DIV/0!</v>
      </c>
      <c r="Y35" s="2" t="e">
        <f t="shared" si="1"/>
        <v>#DIV/0!</v>
      </c>
      <c r="Z35" s="2" t="e">
        <f t="shared" si="1"/>
        <v>#DIV/0!</v>
      </c>
      <c r="AA35" s="2" t="e">
        <f t="shared" si="1"/>
        <v>#DIV/0!</v>
      </c>
      <c r="AB35" s="2" t="e">
        <f t="shared" si="1"/>
        <v>#DIV/0!</v>
      </c>
      <c r="AC35" s="2" t="e">
        <f t="shared" si="1"/>
        <v>#DIV/0!</v>
      </c>
      <c r="AD35" s="2" t="e">
        <f t="shared" si="1"/>
        <v>#DIV/0!</v>
      </c>
      <c r="AE35" s="2" t="e">
        <f t="shared" si="1"/>
        <v>#DIV/0!</v>
      </c>
      <c r="AF35" s="2" t="e">
        <f t="shared" si="1"/>
        <v>#DIV/0!</v>
      </c>
      <c r="AG35" s="2" t="e">
        <f t="shared" si="1"/>
        <v>#DIV/0!</v>
      </c>
      <c r="AH35" s="25" t="e">
        <f>AVERAGE(D3:AG3,D5:AG5,D7:AG7,D9:AG9,D11:AG11,D13:AG13,D15:AG15,D17:AG17,D19:AG19,D21:AG21,D23:AG23,D25:AG25,D27:AG27,D29:AG29,D31:AG31,D33:AG33)</f>
        <v>#DIV/0!</v>
      </c>
    </row>
    <row r="36" spans="1:34">
      <c r="A36" s="29"/>
      <c r="B36" s="29"/>
      <c r="C36" s="13" t="s">
        <v>86</v>
      </c>
      <c r="D36" s="2" t="e">
        <f>AVERAGE(D4,D6,D8,D10,D12,D14,D16,D18,D20,D22,D24,D26,D28,D30,D32,D34)</f>
        <v>#DIV/0!</v>
      </c>
      <c r="E36" s="2" t="e">
        <f t="shared" ref="E36:AG36" si="2">AVERAGE(E4,E6,E8,E10,E12,E14,E16,E18,E20,E22,E24,E26,E28,E30,E32,E34)</f>
        <v>#DIV/0!</v>
      </c>
      <c r="F36" s="2" t="e">
        <f t="shared" si="2"/>
        <v>#DIV/0!</v>
      </c>
      <c r="G36" s="2" t="e">
        <f t="shared" si="2"/>
        <v>#DIV/0!</v>
      </c>
      <c r="H36" s="2" t="e">
        <f t="shared" si="2"/>
        <v>#DIV/0!</v>
      </c>
      <c r="I36" s="2" t="e">
        <f t="shared" si="2"/>
        <v>#DIV/0!</v>
      </c>
      <c r="J36" s="2" t="e">
        <f t="shared" si="2"/>
        <v>#DIV/0!</v>
      </c>
      <c r="K36" s="2" t="e">
        <f t="shared" si="2"/>
        <v>#DIV/0!</v>
      </c>
      <c r="L36" s="2" t="e">
        <f t="shared" si="2"/>
        <v>#DIV/0!</v>
      </c>
      <c r="M36" s="2" t="e">
        <f t="shared" si="2"/>
        <v>#DIV/0!</v>
      </c>
      <c r="N36" s="2" t="e">
        <f t="shared" si="2"/>
        <v>#DIV/0!</v>
      </c>
      <c r="O36" s="2" t="e">
        <f t="shared" si="2"/>
        <v>#DIV/0!</v>
      </c>
      <c r="P36" s="2" t="e">
        <f t="shared" si="2"/>
        <v>#DIV/0!</v>
      </c>
      <c r="Q36" s="2" t="e">
        <f t="shared" si="2"/>
        <v>#DIV/0!</v>
      </c>
      <c r="R36" s="2" t="e">
        <f t="shared" si="2"/>
        <v>#DIV/0!</v>
      </c>
      <c r="S36" s="2" t="e">
        <f t="shared" si="2"/>
        <v>#DIV/0!</v>
      </c>
      <c r="T36" s="2" t="e">
        <f t="shared" si="2"/>
        <v>#DIV/0!</v>
      </c>
      <c r="U36" s="2" t="e">
        <f t="shared" si="2"/>
        <v>#DIV/0!</v>
      </c>
      <c r="V36" s="2" t="e">
        <f t="shared" si="2"/>
        <v>#DIV/0!</v>
      </c>
      <c r="W36" s="2" t="e">
        <f t="shared" si="2"/>
        <v>#DIV/0!</v>
      </c>
      <c r="X36" s="2" t="e">
        <f t="shared" si="2"/>
        <v>#DIV/0!</v>
      </c>
      <c r="Y36" s="2" t="e">
        <f t="shared" si="2"/>
        <v>#DIV/0!</v>
      </c>
      <c r="Z36" s="2" t="e">
        <f t="shared" si="2"/>
        <v>#DIV/0!</v>
      </c>
      <c r="AA36" s="2" t="e">
        <f t="shared" si="2"/>
        <v>#DIV/0!</v>
      </c>
      <c r="AB36" s="2" t="e">
        <f t="shared" si="2"/>
        <v>#DIV/0!</v>
      </c>
      <c r="AC36" s="2" t="e">
        <f t="shared" si="2"/>
        <v>#DIV/0!</v>
      </c>
      <c r="AD36" s="2" t="e">
        <f t="shared" si="2"/>
        <v>#DIV/0!</v>
      </c>
      <c r="AE36" s="2" t="e">
        <f t="shared" si="2"/>
        <v>#DIV/0!</v>
      </c>
      <c r="AF36" s="2" t="e">
        <f t="shared" si="2"/>
        <v>#DIV/0!</v>
      </c>
      <c r="AG36" s="2" t="e">
        <f t="shared" si="2"/>
        <v>#DIV/0!</v>
      </c>
      <c r="AH36" s="25" t="e">
        <f>AVERAGE(D4:AG4,D6:AG6,D8:AG8,D10:AG10,D12:AG12,D14:AG14,D16:AG16,D18:AG18,D20:AG20,D22:AG22,D24:AG24,D26:AG26,D28:AG28,D30:AG30,D32:AG32,D34:AG34)</f>
        <v>#DIV/0!</v>
      </c>
    </row>
    <row r="37" spans="1:34">
      <c r="A37" s="2" t="s">
        <v>47</v>
      </c>
      <c r="B37" s="8" t="s">
        <v>46</v>
      </c>
    </row>
    <row r="38" spans="1:34">
      <c r="A38" s="2" t="s">
        <v>51</v>
      </c>
      <c r="B38" s="9" t="s">
        <v>45</v>
      </c>
    </row>
    <row r="39" spans="1:34">
      <c r="A39" s="2" t="s">
        <v>50</v>
      </c>
      <c r="B39" s="14" t="s">
        <v>44</v>
      </c>
    </row>
    <row r="40" spans="1:34">
      <c r="A40" s="2" t="s">
        <v>49</v>
      </c>
      <c r="B40" s="10" t="s">
        <v>43</v>
      </c>
    </row>
    <row r="41" spans="1:34">
      <c r="A41" s="2" t="s">
        <v>48</v>
      </c>
      <c r="B41" s="11" t="s">
        <v>42</v>
      </c>
    </row>
  </sheetData>
  <mergeCells count="24">
    <mergeCell ref="B27:B28"/>
    <mergeCell ref="B29:B30"/>
    <mergeCell ref="B31:B32"/>
    <mergeCell ref="A17:A18"/>
    <mergeCell ref="B19:B20"/>
    <mergeCell ref="B21:B22"/>
    <mergeCell ref="B23:B24"/>
    <mergeCell ref="B25:B26"/>
    <mergeCell ref="A35:B36"/>
    <mergeCell ref="A1:AH1"/>
    <mergeCell ref="A3:A10"/>
    <mergeCell ref="A11:A16"/>
    <mergeCell ref="A19:A26"/>
    <mergeCell ref="A27:A32"/>
    <mergeCell ref="A33:A34"/>
    <mergeCell ref="B33:B34"/>
    <mergeCell ref="B3:B4"/>
    <mergeCell ref="B7:B8"/>
    <mergeCell ref="B9:B10"/>
    <mergeCell ref="B5:B6"/>
    <mergeCell ref="B11:B12"/>
    <mergeCell ref="B13:B14"/>
    <mergeCell ref="B15:B16"/>
    <mergeCell ref="B17:B18"/>
  </mergeCells>
  <conditionalFormatting sqref="AH3:AH36">
    <cfRule type="cellIs" dxfId="29" priority="10" operator="greaterThan">
      <formula>4.4</formula>
    </cfRule>
    <cfRule type="cellIs" dxfId="28" priority="9" operator="lessThan">
      <formula>1.79</formula>
    </cfRule>
    <cfRule type="cellIs" dxfId="27" priority="8" operator="between">
      <formula>1.8</formula>
      <formula>2.59</formula>
    </cfRule>
    <cfRule type="cellIs" dxfId="26" priority="7" operator="between">
      <formula>2.6</formula>
      <formula>3.49</formula>
    </cfRule>
    <cfRule type="cellIs" dxfId="25" priority="6" operator="between">
      <formula>3.5</formula>
      <formula>4.39</formula>
    </cfRule>
  </conditionalFormatting>
  <conditionalFormatting sqref="D35:AG36">
    <cfRule type="cellIs" dxfId="24" priority="5" operator="greaterThan">
      <formula>4.4</formula>
    </cfRule>
    <cfRule type="cellIs" dxfId="23" priority="4" operator="lessThan">
      <formula>1.79</formula>
    </cfRule>
    <cfRule type="cellIs" dxfId="22" priority="3" operator="between">
      <formula>1.8</formula>
      <formula>2.59</formula>
    </cfRule>
    <cfRule type="cellIs" dxfId="21" priority="2" operator="between">
      <formula>2.6</formula>
      <formula>3.49</formula>
    </cfRule>
    <cfRule type="cellIs" dxfId="20" priority="1" operator="between">
      <formula>3.5</formula>
      <formula>4.39</formula>
    </cfRule>
  </conditionalFormatting>
  <printOptions gridLines="1"/>
  <pageMargins left="0.23622047244094491" right="0.23622047244094491" top="0.15748031496062992" bottom="0.1574803149606299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3"/>
  <sheetViews>
    <sheetView zoomScale="60" zoomScaleNormal="60" workbookViewId="0">
      <selection activeCell="A2" sqref="A1:AI2"/>
    </sheetView>
  </sheetViews>
  <sheetFormatPr defaultRowHeight="12.75"/>
  <cols>
    <col min="1" max="1" width="9.140625" style="2" customWidth="1"/>
    <col min="2" max="2" width="24.5703125" style="2" customWidth="1"/>
    <col min="3" max="3" width="51.140625" style="2" customWidth="1"/>
    <col min="4" max="35" width="3.85546875" style="2" customWidth="1"/>
    <col min="36" max="16384" width="9.140625" style="2"/>
  </cols>
  <sheetData>
    <row r="1" spans="1:38" ht="15.75">
      <c r="A1" s="34" t="s">
        <v>165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5"/>
      <c r="AK1" s="5"/>
      <c r="AL1" s="5"/>
    </row>
    <row r="2" spans="1:38" ht="117.75" customHeight="1">
      <c r="D2" s="4" t="s">
        <v>87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7" t="s">
        <v>55</v>
      </c>
    </row>
    <row r="3" spans="1:38" ht="20.25" customHeight="1">
      <c r="A3" s="40" t="s">
        <v>29</v>
      </c>
      <c r="B3" s="31" t="s">
        <v>26</v>
      </c>
      <c r="C3" s="33" t="s">
        <v>113</v>
      </c>
      <c r="D3" s="2" t="s">
        <v>85</v>
      </c>
      <c r="AI3" s="2" t="e">
        <f>AVERAGE(E3:AH3)</f>
        <v>#DIV/0!</v>
      </c>
    </row>
    <row r="4" spans="1:38" ht="20.25" customHeight="1">
      <c r="A4" s="40"/>
      <c r="B4" s="31"/>
      <c r="C4" s="33"/>
      <c r="D4" s="2" t="s">
        <v>86</v>
      </c>
      <c r="AI4" s="2" t="e">
        <f t="shared" ref="AI4:AI36" si="0">AVERAGE(E4:AH4)</f>
        <v>#DIV/0!</v>
      </c>
    </row>
    <row r="5" spans="1:38" s="6" customFormat="1" ht="15.75" customHeight="1">
      <c r="A5" s="40"/>
      <c r="B5" s="30" t="s">
        <v>27</v>
      </c>
      <c r="C5" s="30" t="s">
        <v>114</v>
      </c>
      <c r="D5" s="6" t="s">
        <v>85</v>
      </c>
      <c r="J5" s="22"/>
      <c r="AI5" s="2" t="e">
        <f t="shared" si="0"/>
        <v>#DIV/0!</v>
      </c>
    </row>
    <row r="6" spans="1:38" s="20" customFormat="1" ht="15.75" customHeight="1">
      <c r="A6" s="40"/>
      <c r="B6" s="30"/>
      <c r="C6" s="30"/>
      <c r="D6" s="20" t="s">
        <v>86</v>
      </c>
      <c r="J6" s="22"/>
      <c r="AI6" s="2" t="e">
        <f t="shared" si="0"/>
        <v>#DIV/0!</v>
      </c>
    </row>
    <row r="7" spans="1:38" s="20" customFormat="1" ht="15.75" customHeight="1">
      <c r="A7" s="40"/>
      <c r="B7" s="30" t="s">
        <v>115</v>
      </c>
      <c r="C7" s="30" t="s">
        <v>116</v>
      </c>
      <c r="D7" s="20" t="s">
        <v>85</v>
      </c>
      <c r="J7" s="22"/>
      <c r="AI7" s="2" t="e">
        <f t="shared" si="0"/>
        <v>#DIV/0!</v>
      </c>
    </row>
    <row r="8" spans="1:38" s="6" customFormat="1" ht="15.75" customHeight="1">
      <c r="A8" s="40"/>
      <c r="B8" s="30"/>
      <c r="C8" s="30"/>
      <c r="D8" s="6" t="s">
        <v>86</v>
      </c>
      <c r="J8" s="22"/>
      <c r="AI8" s="2" t="e">
        <f t="shared" si="0"/>
        <v>#DIV/0!</v>
      </c>
    </row>
    <row r="9" spans="1:38" ht="15" customHeight="1">
      <c r="A9" s="40"/>
      <c r="B9" s="30" t="s">
        <v>28</v>
      </c>
      <c r="C9" s="30" t="s">
        <v>117</v>
      </c>
      <c r="D9" s="2" t="s">
        <v>85</v>
      </c>
      <c r="AI9" s="2" t="e">
        <f t="shared" si="0"/>
        <v>#DIV/0!</v>
      </c>
    </row>
    <row r="10" spans="1:38" ht="15" customHeight="1">
      <c r="A10" s="40"/>
      <c r="B10" s="30"/>
      <c r="C10" s="30"/>
      <c r="D10" s="2" t="s">
        <v>86</v>
      </c>
      <c r="AI10" s="2" t="e">
        <f t="shared" si="0"/>
        <v>#DIV/0!</v>
      </c>
    </row>
    <row r="11" spans="1:38" ht="25.5" customHeight="1">
      <c r="A11" s="40"/>
      <c r="B11" s="30" t="s">
        <v>68</v>
      </c>
      <c r="C11" s="33" t="s">
        <v>118</v>
      </c>
      <c r="D11" s="2" t="s">
        <v>85</v>
      </c>
      <c r="AI11" s="2" t="e">
        <f t="shared" si="0"/>
        <v>#DIV/0!</v>
      </c>
    </row>
    <row r="12" spans="1:38" ht="25.5" customHeight="1">
      <c r="A12" s="40"/>
      <c r="B12" s="30"/>
      <c r="C12" s="33"/>
      <c r="D12" s="2" t="s">
        <v>86</v>
      </c>
      <c r="AI12" s="2" t="e">
        <f t="shared" si="0"/>
        <v>#DIV/0!</v>
      </c>
    </row>
    <row r="13" spans="1:38" ht="19.5" customHeight="1">
      <c r="A13" s="40"/>
      <c r="B13" s="33" t="s">
        <v>69</v>
      </c>
      <c r="C13" s="30" t="s">
        <v>119</v>
      </c>
      <c r="D13" s="2" t="s">
        <v>85</v>
      </c>
      <c r="AI13" s="2" t="e">
        <f t="shared" si="0"/>
        <v>#DIV/0!</v>
      </c>
    </row>
    <row r="14" spans="1:38" ht="19.5" customHeight="1">
      <c r="A14" s="40"/>
      <c r="B14" s="33"/>
      <c r="C14" s="30"/>
      <c r="D14" s="2" t="s">
        <v>86</v>
      </c>
      <c r="AI14" s="2" t="e">
        <f t="shared" si="0"/>
        <v>#DIV/0!</v>
      </c>
    </row>
    <row r="15" spans="1:38" ht="15" customHeight="1">
      <c r="A15" s="31" t="s">
        <v>30</v>
      </c>
      <c r="B15" s="31"/>
      <c r="C15" s="30" t="s">
        <v>120</v>
      </c>
      <c r="D15" s="2" t="s">
        <v>85</v>
      </c>
      <c r="AI15" s="2" t="e">
        <f t="shared" si="0"/>
        <v>#DIV/0!</v>
      </c>
    </row>
    <row r="16" spans="1:38" ht="15" customHeight="1">
      <c r="A16" s="31"/>
      <c r="B16" s="31"/>
      <c r="C16" s="30"/>
      <c r="D16" s="2" t="s">
        <v>86</v>
      </c>
      <c r="AI16" s="2" t="e">
        <f t="shared" si="0"/>
        <v>#DIV/0!</v>
      </c>
    </row>
    <row r="17" spans="1:35" ht="40.5" customHeight="1">
      <c r="A17" s="40" t="s">
        <v>31</v>
      </c>
      <c r="B17" s="30" t="s">
        <v>33</v>
      </c>
      <c r="C17" s="30" t="s">
        <v>152</v>
      </c>
      <c r="D17" s="2" t="s">
        <v>85</v>
      </c>
      <c r="AI17" s="2" t="e">
        <f t="shared" si="0"/>
        <v>#DIV/0!</v>
      </c>
    </row>
    <row r="18" spans="1:35" ht="40.5" customHeight="1">
      <c r="A18" s="40"/>
      <c r="B18" s="30"/>
      <c r="C18" s="30"/>
      <c r="D18" s="2" t="s">
        <v>86</v>
      </c>
      <c r="AI18" s="2" t="e">
        <f t="shared" si="0"/>
        <v>#DIV/0!</v>
      </c>
    </row>
    <row r="19" spans="1:35" ht="40.5" customHeight="1">
      <c r="A19" s="40"/>
      <c r="B19" s="30"/>
      <c r="C19" s="30" t="s">
        <v>151</v>
      </c>
      <c r="D19" s="2" t="s">
        <v>85</v>
      </c>
      <c r="AI19" s="2" t="e">
        <f t="shared" si="0"/>
        <v>#DIV/0!</v>
      </c>
    </row>
    <row r="20" spans="1:35" ht="40.5" customHeight="1">
      <c r="A20" s="40"/>
      <c r="B20" s="30"/>
      <c r="C20" s="30"/>
      <c r="D20" s="2" t="s">
        <v>86</v>
      </c>
      <c r="AI20" s="2" t="e">
        <f t="shared" si="0"/>
        <v>#DIV/0!</v>
      </c>
    </row>
    <row r="21" spans="1:35" ht="47.25" customHeight="1">
      <c r="A21" s="40"/>
      <c r="B21" s="30"/>
      <c r="C21" s="30" t="s">
        <v>153</v>
      </c>
      <c r="D21" s="2" t="s">
        <v>85</v>
      </c>
      <c r="AI21" s="2" t="e">
        <f t="shared" si="0"/>
        <v>#DIV/0!</v>
      </c>
    </row>
    <row r="22" spans="1:35" ht="47.25" customHeight="1">
      <c r="A22" s="40"/>
      <c r="B22" s="30"/>
      <c r="C22" s="30"/>
      <c r="D22" s="2" t="s">
        <v>86</v>
      </c>
      <c r="AI22" s="2" t="e">
        <f t="shared" si="0"/>
        <v>#DIV/0!</v>
      </c>
    </row>
    <row r="23" spans="1:35" ht="33.75" customHeight="1">
      <c r="A23" s="40"/>
      <c r="B23" s="30"/>
      <c r="C23" s="33" t="s">
        <v>154</v>
      </c>
      <c r="D23" s="2" t="s">
        <v>85</v>
      </c>
      <c r="AI23" s="2" t="e">
        <f t="shared" si="0"/>
        <v>#DIV/0!</v>
      </c>
    </row>
    <row r="24" spans="1:35" ht="33.75" customHeight="1">
      <c r="A24" s="40"/>
      <c r="B24" s="30"/>
      <c r="C24" s="33"/>
      <c r="D24" s="2" t="s">
        <v>86</v>
      </c>
      <c r="AI24" s="2" t="e">
        <f>AVERAGE(E24:AH24)</f>
        <v>#DIV/0!</v>
      </c>
    </row>
    <row r="25" spans="1:35" ht="27" customHeight="1">
      <c r="A25" s="40"/>
      <c r="B25" s="30" t="s">
        <v>34</v>
      </c>
      <c r="C25" s="30" t="s">
        <v>155</v>
      </c>
      <c r="D25" s="2" t="s">
        <v>85</v>
      </c>
      <c r="AI25" s="2" t="e">
        <f t="shared" si="0"/>
        <v>#DIV/0!</v>
      </c>
    </row>
    <row r="26" spans="1:35" ht="27" customHeight="1">
      <c r="A26" s="40"/>
      <c r="B26" s="30"/>
      <c r="C26" s="30"/>
      <c r="D26" s="2" t="s">
        <v>86</v>
      </c>
      <c r="AI26" s="2" t="e">
        <f t="shared" si="0"/>
        <v>#DIV/0!</v>
      </c>
    </row>
    <row r="27" spans="1:35" ht="15.75" customHeight="1">
      <c r="A27" s="40"/>
      <c r="B27" s="30"/>
      <c r="C27" s="30" t="s">
        <v>156</v>
      </c>
      <c r="D27" s="2" t="s">
        <v>85</v>
      </c>
      <c r="AI27" s="2" t="e">
        <f t="shared" si="0"/>
        <v>#DIV/0!</v>
      </c>
    </row>
    <row r="28" spans="1:35" ht="15.75" customHeight="1">
      <c r="A28" s="40"/>
      <c r="B28" s="30"/>
      <c r="C28" s="30"/>
      <c r="D28" s="2" t="s">
        <v>86</v>
      </c>
      <c r="AI28" s="2" t="e">
        <f t="shared" si="0"/>
        <v>#DIV/0!</v>
      </c>
    </row>
    <row r="29" spans="1:35" ht="33.75" customHeight="1">
      <c r="A29" s="40"/>
      <c r="B29" s="38" t="s">
        <v>35</v>
      </c>
      <c r="C29" s="30" t="s">
        <v>157</v>
      </c>
      <c r="D29" s="2" t="s">
        <v>85</v>
      </c>
      <c r="AI29" s="2" t="e">
        <f t="shared" si="0"/>
        <v>#DIV/0!</v>
      </c>
    </row>
    <row r="30" spans="1:35" ht="33.75" customHeight="1">
      <c r="A30" s="40"/>
      <c r="B30" s="38"/>
      <c r="C30" s="30"/>
      <c r="D30" s="2" t="s">
        <v>86</v>
      </c>
      <c r="AI30" s="2" t="e">
        <f t="shared" si="0"/>
        <v>#DIV/0!</v>
      </c>
    </row>
    <row r="31" spans="1:35" ht="33.75" customHeight="1">
      <c r="A31" s="40"/>
      <c r="B31" s="38"/>
      <c r="C31" s="30" t="s">
        <v>158</v>
      </c>
      <c r="D31" s="2" t="s">
        <v>85</v>
      </c>
      <c r="AI31" s="2" t="e">
        <f t="shared" si="0"/>
        <v>#DIV/0!</v>
      </c>
    </row>
    <row r="32" spans="1:35" ht="33.75" customHeight="1">
      <c r="A32" s="40"/>
      <c r="B32" s="38"/>
      <c r="C32" s="30"/>
      <c r="D32" s="2" t="s">
        <v>86</v>
      </c>
      <c r="AI32" s="2" t="e">
        <f t="shared" si="0"/>
        <v>#DIV/0!</v>
      </c>
    </row>
    <row r="33" spans="1:35" ht="15" customHeight="1">
      <c r="A33" s="40"/>
      <c r="B33" s="30" t="s">
        <v>121</v>
      </c>
      <c r="C33" s="33" t="s">
        <v>142</v>
      </c>
      <c r="D33" s="2" t="s">
        <v>85</v>
      </c>
      <c r="AI33" s="2" t="e">
        <f t="shared" si="0"/>
        <v>#DIV/0!</v>
      </c>
    </row>
    <row r="34" spans="1:35" ht="15" customHeight="1">
      <c r="A34" s="40"/>
      <c r="B34" s="30"/>
      <c r="C34" s="33"/>
      <c r="D34" s="2" t="s">
        <v>86</v>
      </c>
      <c r="AI34" s="2" t="e">
        <f t="shared" si="0"/>
        <v>#DIV/0!</v>
      </c>
    </row>
    <row r="35" spans="1:35" ht="15" customHeight="1">
      <c r="A35" s="30" t="s">
        <v>32</v>
      </c>
      <c r="B35" s="30"/>
      <c r="C35" s="30" t="s">
        <v>122</v>
      </c>
      <c r="D35" s="2" t="s">
        <v>85</v>
      </c>
      <c r="AI35" s="2" t="e">
        <f t="shared" si="0"/>
        <v>#DIV/0!</v>
      </c>
    </row>
    <row r="36" spans="1:35" ht="15" customHeight="1">
      <c r="A36" s="30"/>
      <c r="B36" s="30"/>
      <c r="C36" s="30"/>
      <c r="D36" s="2" t="s">
        <v>86</v>
      </c>
      <c r="AI36" s="2" t="e">
        <f t="shared" si="0"/>
        <v>#DIV/0!</v>
      </c>
    </row>
    <row r="37" spans="1:35" s="21" customFormat="1" ht="15" customHeight="1">
      <c r="A37" s="29" t="s">
        <v>56</v>
      </c>
      <c r="B37" s="29"/>
      <c r="C37" s="29"/>
      <c r="D37" s="21" t="s">
        <v>85</v>
      </c>
      <c r="E37" s="21" t="e">
        <f>AVERAGE(E3,E5,E7,E9,E11,E13,E15,E17,E19,E21,E23,E25,E27,E29,E31,E33,E35)</f>
        <v>#DIV/0!</v>
      </c>
      <c r="F37" s="21" t="e">
        <f t="shared" ref="F37:AH37" si="1">AVERAGE(F3,F5,F7,F9,F11,F13,F15,F17,F19,F21,F23,F25,F27,F29,F31,F33,F35)</f>
        <v>#DIV/0!</v>
      </c>
      <c r="G37" s="21" t="e">
        <f t="shared" si="1"/>
        <v>#DIV/0!</v>
      </c>
      <c r="H37" s="21" t="e">
        <f t="shared" si="1"/>
        <v>#DIV/0!</v>
      </c>
      <c r="I37" s="21" t="e">
        <f t="shared" si="1"/>
        <v>#DIV/0!</v>
      </c>
      <c r="J37" s="21" t="e">
        <f t="shared" si="1"/>
        <v>#DIV/0!</v>
      </c>
      <c r="K37" s="21" t="e">
        <f t="shared" si="1"/>
        <v>#DIV/0!</v>
      </c>
      <c r="L37" s="21" t="e">
        <f t="shared" si="1"/>
        <v>#DIV/0!</v>
      </c>
      <c r="M37" s="21" t="e">
        <f t="shared" si="1"/>
        <v>#DIV/0!</v>
      </c>
      <c r="N37" s="21" t="e">
        <f t="shared" si="1"/>
        <v>#DIV/0!</v>
      </c>
      <c r="O37" s="21" t="e">
        <f t="shared" si="1"/>
        <v>#DIV/0!</v>
      </c>
      <c r="P37" s="21" t="e">
        <f t="shared" si="1"/>
        <v>#DIV/0!</v>
      </c>
      <c r="Q37" s="21" t="e">
        <f t="shared" si="1"/>
        <v>#DIV/0!</v>
      </c>
      <c r="R37" s="21" t="e">
        <f t="shared" si="1"/>
        <v>#DIV/0!</v>
      </c>
      <c r="S37" s="21" t="e">
        <f t="shared" si="1"/>
        <v>#DIV/0!</v>
      </c>
      <c r="T37" s="21" t="e">
        <f t="shared" si="1"/>
        <v>#DIV/0!</v>
      </c>
      <c r="U37" s="21" t="e">
        <f t="shared" si="1"/>
        <v>#DIV/0!</v>
      </c>
      <c r="V37" s="21" t="e">
        <f t="shared" si="1"/>
        <v>#DIV/0!</v>
      </c>
      <c r="W37" s="21" t="e">
        <f t="shared" si="1"/>
        <v>#DIV/0!</v>
      </c>
      <c r="X37" s="21" t="e">
        <f t="shared" si="1"/>
        <v>#DIV/0!</v>
      </c>
      <c r="Y37" s="21" t="e">
        <f t="shared" si="1"/>
        <v>#DIV/0!</v>
      </c>
      <c r="Z37" s="21" t="e">
        <f t="shared" si="1"/>
        <v>#DIV/0!</v>
      </c>
      <c r="AA37" s="21" t="e">
        <f t="shared" si="1"/>
        <v>#DIV/0!</v>
      </c>
      <c r="AB37" s="21" t="e">
        <f t="shared" si="1"/>
        <v>#DIV/0!</v>
      </c>
      <c r="AC37" s="21" t="e">
        <f t="shared" si="1"/>
        <v>#DIV/0!</v>
      </c>
      <c r="AD37" s="21" t="e">
        <f t="shared" si="1"/>
        <v>#DIV/0!</v>
      </c>
      <c r="AE37" s="21" t="e">
        <f t="shared" si="1"/>
        <v>#DIV/0!</v>
      </c>
      <c r="AF37" s="21" t="e">
        <f t="shared" si="1"/>
        <v>#DIV/0!</v>
      </c>
      <c r="AG37" s="21" t="e">
        <f t="shared" si="1"/>
        <v>#DIV/0!</v>
      </c>
      <c r="AH37" s="21" t="e">
        <f t="shared" si="1"/>
        <v>#DIV/0!</v>
      </c>
      <c r="AI37" s="27" t="e">
        <f>AVERAGE(E3:AH3,E5:AH5,AG25AH5,E7:AH7,E9:AH9,E11:AH11,E13:AH13,E15:AH15,E17:AH17,E19:AH19,E21:AH21,E23:AH23,E25:AH25,E27:AH27,E29:AH29,E31:AH31,E33:AH33,E35:AH35)</f>
        <v>#NAME?</v>
      </c>
    </row>
    <row r="38" spans="1:35" s="21" customFormat="1" ht="15" customHeight="1">
      <c r="A38" s="29"/>
      <c r="B38" s="29"/>
      <c r="C38" s="29"/>
      <c r="D38" s="21" t="s">
        <v>86</v>
      </c>
      <c r="E38" s="26" t="e">
        <f>AVERAGE(E4,E6,E8,E10,E12,E14,E16,E18,E20,E22,E24,E26,E28,E30,E32,E34,E36)</f>
        <v>#DIV/0!</v>
      </c>
      <c r="F38" s="26" t="e">
        <f t="shared" ref="F38:AH38" si="2">AVERAGE(F4,F6,F8,F10,F12,F14,F16,F18,F20,F22,F24,F26,F28,F30,F32,F34,F36)</f>
        <v>#DIV/0!</v>
      </c>
      <c r="G38" s="26" t="e">
        <f t="shared" si="2"/>
        <v>#DIV/0!</v>
      </c>
      <c r="H38" s="26" t="e">
        <f t="shared" si="2"/>
        <v>#DIV/0!</v>
      </c>
      <c r="I38" s="26" t="e">
        <f t="shared" si="2"/>
        <v>#DIV/0!</v>
      </c>
      <c r="J38" s="26" t="e">
        <f t="shared" si="2"/>
        <v>#DIV/0!</v>
      </c>
      <c r="K38" s="26" t="e">
        <f t="shared" si="2"/>
        <v>#DIV/0!</v>
      </c>
      <c r="L38" s="26" t="e">
        <f t="shared" si="2"/>
        <v>#DIV/0!</v>
      </c>
      <c r="M38" s="26" t="e">
        <f t="shared" si="2"/>
        <v>#DIV/0!</v>
      </c>
      <c r="N38" s="26" t="e">
        <f t="shared" si="2"/>
        <v>#DIV/0!</v>
      </c>
      <c r="O38" s="26" t="e">
        <f t="shared" si="2"/>
        <v>#DIV/0!</v>
      </c>
      <c r="P38" s="26" t="e">
        <f t="shared" si="2"/>
        <v>#DIV/0!</v>
      </c>
      <c r="Q38" s="26" t="e">
        <f t="shared" si="2"/>
        <v>#DIV/0!</v>
      </c>
      <c r="R38" s="26" t="e">
        <f t="shared" si="2"/>
        <v>#DIV/0!</v>
      </c>
      <c r="S38" s="26" t="e">
        <f t="shared" si="2"/>
        <v>#DIV/0!</v>
      </c>
      <c r="T38" s="26" t="e">
        <f t="shared" si="2"/>
        <v>#DIV/0!</v>
      </c>
      <c r="U38" s="26" t="e">
        <f t="shared" si="2"/>
        <v>#DIV/0!</v>
      </c>
      <c r="V38" s="26" t="e">
        <f t="shared" si="2"/>
        <v>#DIV/0!</v>
      </c>
      <c r="W38" s="26" t="e">
        <f t="shared" si="2"/>
        <v>#DIV/0!</v>
      </c>
      <c r="X38" s="26" t="e">
        <f t="shared" si="2"/>
        <v>#DIV/0!</v>
      </c>
      <c r="Y38" s="26" t="e">
        <f t="shared" si="2"/>
        <v>#DIV/0!</v>
      </c>
      <c r="Z38" s="26" t="e">
        <f t="shared" si="2"/>
        <v>#DIV/0!</v>
      </c>
      <c r="AA38" s="26" t="e">
        <f t="shared" si="2"/>
        <v>#DIV/0!</v>
      </c>
      <c r="AB38" s="26" t="e">
        <f t="shared" si="2"/>
        <v>#DIV/0!</v>
      </c>
      <c r="AC38" s="26" t="e">
        <f t="shared" si="2"/>
        <v>#DIV/0!</v>
      </c>
      <c r="AD38" s="26" t="e">
        <f t="shared" si="2"/>
        <v>#DIV/0!</v>
      </c>
      <c r="AE38" s="26" t="e">
        <f t="shared" si="2"/>
        <v>#DIV/0!</v>
      </c>
      <c r="AF38" s="26" t="e">
        <f t="shared" si="2"/>
        <v>#DIV/0!</v>
      </c>
      <c r="AG38" s="26" t="e">
        <f t="shared" si="2"/>
        <v>#DIV/0!</v>
      </c>
      <c r="AH38" s="26" t="e">
        <f t="shared" si="2"/>
        <v>#DIV/0!</v>
      </c>
      <c r="AI38" s="28" t="e">
        <f>AVERAGE(E4:AH4,E6:AH6,E8:AH8,E10:AH10,E12:AH12,E14:AH14,E16:AH16,E18:AH18,E20:AH20,E22:AH22,E24:AH24,E26:AH26,E28:AH28,E30:AH30,E32:AH32,E34:AH34,E36:AH36)</f>
        <v>#DIV/0!</v>
      </c>
    </row>
    <row r="39" spans="1:35">
      <c r="B39" s="2" t="s">
        <v>47</v>
      </c>
      <c r="C39" s="8" t="s">
        <v>46</v>
      </c>
      <c r="G39" s="3"/>
      <c r="L39" s="3"/>
    </row>
    <row r="40" spans="1:35">
      <c r="B40" s="2" t="s">
        <v>51</v>
      </c>
      <c r="C40" s="9" t="s">
        <v>45</v>
      </c>
    </row>
    <row r="41" spans="1:35">
      <c r="B41" s="2" t="s">
        <v>50</v>
      </c>
      <c r="C41" s="14" t="s">
        <v>44</v>
      </c>
    </row>
    <row r="42" spans="1:35">
      <c r="B42" s="2" t="s">
        <v>49</v>
      </c>
      <c r="C42" s="10" t="s">
        <v>43</v>
      </c>
    </row>
    <row r="43" spans="1:35">
      <c r="B43" s="2" t="s">
        <v>48</v>
      </c>
      <c r="C43" s="11" t="s">
        <v>42</v>
      </c>
    </row>
  </sheetData>
  <mergeCells count="33">
    <mergeCell ref="A1:AI1"/>
    <mergeCell ref="A3:A14"/>
    <mergeCell ref="A17:A34"/>
    <mergeCell ref="C3:C4"/>
    <mergeCell ref="B3:B4"/>
    <mergeCell ref="C5:C6"/>
    <mergeCell ref="B5:B6"/>
    <mergeCell ref="B7:B8"/>
    <mergeCell ref="C7:C8"/>
    <mergeCell ref="B29:B32"/>
    <mergeCell ref="B33:B34"/>
    <mergeCell ref="C33:C34"/>
    <mergeCell ref="C9:C10"/>
    <mergeCell ref="B9:B10"/>
    <mergeCell ref="C11:C12"/>
    <mergeCell ref="C17:C18"/>
    <mergeCell ref="B11:B12"/>
    <mergeCell ref="B13:B14"/>
    <mergeCell ref="C13:C14"/>
    <mergeCell ref="A15:B16"/>
    <mergeCell ref="C15:C16"/>
    <mergeCell ref="B17:B24"/>
    <mergeCell ref="B25:B28"/>
    <mergeCell ref="A37:C38"/>
    <mergeCell ref="A35:B36"/>
    <mergeCell ref="C35:C36"/>
    <mergeCell ref="C19:C20"/>
    <mergeCell ref="C21:C22"/>
    <mergeCell ref="C25:C26"/>
    <mergeCell ref="C27:C28"/>
    <mergeCell ref="C29:C30"/>
    <mergeCell ref="C31:C32"/>
    <mergeCell ref="C23:C24"/>
  </mergeCells>
  <conditionalFormatting sqref="AI3:AI38">
    <cfRule type="cellIs" dxfId="19" priority="10" operator="greaterThan">
      <formula>4.4</formula>
    </cfRule>
    <cfRule type="cellIs" dxfId="18" priority="9" operator="lessThan">
      <formula>1.79</formula>
    </cfRule>
    <cfRule type="cellIs" dxfId="17" priority="8" operator="between">
      <formula>1.8</formula>
      <formula>2.59</formula>
    </cfRule>
    <cfRule type="cellIs" dxfId="16" priority="7" operator="between">
      <formula>2.6</formula>
      <formula>3.49</formula>
    </cfRule>
    <cfRule type="cellIs" dxfId="15" priority="6" operator="between">
      <formula>3.5</formula>
      <formula>4.39</formula>
    </cfRule>
  </conditionalFormatting>
  <conditionalFormatting sqref="E37:AH38">
    <cfRule type="cellIs" dxfId="14" priority="5" operator="greaterThan">
      <formula>4.4</formula>
    </cfRule>
    <cfRule type="cellIs" dxfId="13" priority="4" operator="lessThan">
      <formula>1.79</formula>
    </cfRule>
    <cfRule type="cellIs" dxfId="12" priority="3" operator="between">
      <formula>1.8</formula>
      <formula>2.59</formula>
    </cfRule>
    <cfRule type="cellIs" dxfId="11" priority="2" operator="between">
      <formula>2.6</formula>
      <formula>3.49</formula>
    </cfRule>
    <cfRule type="cellIs" dxfId="10" priority="1" operator="between">
      <formula>3.5</formula>
      <formula>4.39</formula>
    </cfRule>
  </conditionalFormatting>
  <printOptions gridLines="1"/>
  <pageMargins left="0.23622047244094491" right="0.23622047244094491" top="0.15748031496062992" bottom="0.1574803149606299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5"/>
  <sheetViews>
    <sheetView zoomScale="110" zoomScaleNormal="110" workbookViewId="0">
      <selection activeCell="A2" sqref="A2"/>
    </sheetView>
  </sheetViews>
  <sheetFormatPr defaultRowHeight="12.75"/>
  <cols>
    <col min="1" max="1" width="10" style="2" customWidth="1"/>
    <col min="2" max="2" width="20.42578125" style="2" customWidth="1"/>
    <col min="3" max="3" width="37.5703125" style="2" customWidth="1"/>
    <col min="4" max="35" width="3.85546875" style="2" customWidth="1"/>
    <col min="36" max="16384" width="9.140625" style="2"/>
  </cols>
  <sheetData>
    <row r="1" spans="1:38" ht="15.75">
      <c r="A1" s="34" t="s">
        <v>166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5"/>
      <c r="AK1" s="5"/>
      <c r="AL1" s="5"/>
    </row>
    <row r="2" spans="1:38" ht="117.75" customHeight="1">
      <c r="D2" s="4" t="s">
        <v>87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7" t="s">
        <v>55</v>
      </c>
    </row>
    <row r="3" spans="1:38" ht="18" customHeight="1">
      <c r="A3" s="40" t="s">
        <v>36</v>
      </c>
      <c r="B3" s="30" t="s">
        <v>57</v>
      </c>
      <c r="C3" s="30" t="s">
        <v>58</v>
      </c>
      <c r="D3" s="2" t="s">
        <v>85</v>
      </c>
      <c r="AI3" s="2" t="e">
        <f>AVERAGE(E3:AH3)</f>
        <v>#DIV/0!</v>
      </c>
    </row>
    <row r="4" spans="1:38" ht="18" customHeight="1">
      <c r="A4" s="40"/>
      <c r="B4" s="30"/>
      <c r="C4" s="30"/>
      <c r="D4" s="2" t="s">
        <v>86</v>
      </c>
      <c r="AI4" s="2" t="e">
        <f t="shared" ref="AI4:AI18" si="0">AVERAGE(E4:AH4)</f>
        <v>#DIV/0!</v>
      </c>
    </row>
    <row r="5" spans="1:38" ht="18" customHeight="1">
      <c r="A5" s="40"/>
      <c r="B5" s="30" t="s">
        <v>37</v>
      </c>
      <c r="C5" s="30" t="s">
        <v>139</v>
      </c>
      <c r="D5" s="2" t="s">
        <v>85</v>
      </c>
      <c r="AI5" s="2" t="e">
        <f t="shared" si="0"/>
        <v>#DIV/0!</v>
      </c>
    </row>
    <row r="6" spans="1:38" ht="18" customHeight="1">
      <c r="A6" s="40"/>
      <c r="B6" s="30"/>
      <c r="C6" s="30"/>
      <c r="D6" s="2" t="s">
        <v>86</v>
      </c>
      <c r="AI6" s="2" t="e">
        <f t="shared" si="0"/>
        <v>#DIV/0!</v>
      </c>
    </row>
    <row r="7" spans="1:38" ht="18" customHeight="1">
      <c r="A7" s="40"/>
      <c r="B7" s="30" t="s">
        <v>38</v>
      </c>
      <c r="C7" s="30" t="s">
        <v>140</v>
      </c>
      <c r="D7" s="2" t="s">
        <v>85</v>
      </c>
      <c r="AI7" s="2" t="e">
        <f t="shared" si="0"/>
        <v>#DIV/0!</v>
      </c>
    </row>
    <row r="8" spans="1:38" ht="18" customHeight="1">
      <c r="A8" s="40"/>
      <c r="B8" s="30"/>
      <c r="C8" s="30"/>
      <c r="D8" s="2" t="s">
        <v>86</v>
      </c>
      <c r="AI8" s="2" t="e">
        <f t="shared" si="0"/>
        <v>#DIV/0!</v>
      </c>
    </row>
    <row r="9" spans="1:38" ht="15.75" customHeight="1">
      <c r="A9" s="40"/>
      <c r="B9" s="30"/>
      <c r="C9" s="30" t="s">
        <v>141</v>
      </c>
      <c r="D9" s="2" t="s">
        <v>85</v>
      </c>
      <c r="AI9" s="2" t="e">
        <f t="shared" si="0"/>
        <v>#DIV/0!</v>
      </c>
    </row>
    <row r="10" spans="1:38" ht="15.75" customHeight="1">
      <c r="A10" s="40"/>
      <c r="B10" s="30"/>
      <c r="C10" s="30"/>
      <c r="D10" s="2" t="s">
        <v>86</v>
      </c>
      <c r="AI10" s="2" t="e">
        <f t="shared" si="0"/>
        <v>#DIV/0!</v>
      </c>
    </row>
    <row r="11" spans="1:38" s="12" customFormat="1" ht="18" customHeight="1">
      <c r="A11" s="40"/>
      <c r="B11" s="38" t="s">
        <v>39</v>
      </c>
      <c r="C11" s="42" t="s">
        <v>59</v>
      </c>
      <c r="D11" s="12" t="s">
        <v>85</v>
      </c>
      <c r="AI11" s="2" t="e">
        <f t="shared" si="0"/>
        <v>#DIV/0!</v>
      </c>
    </row>
    <row r="12" spans="1:38" s="12" customFormat="1" ht="18" customHeight="1">
      <c r="A12" s="40"/>
      <c r="B12" s="38"/>
      <c r="C12" s="42"/>
      <c r="D12" s="12" t="s">
        <v>86</v>
      </c>
      <c r="AI12" s="2" t="e">
        <f t="shared" si="0"/>
        <v>#DIV/0!</v>
      </c>
    </row>
    <row r="13" spans="1:38" s="12" customFormat="1" ht="18" customHeight="1">
      <c r="A13" s="40"/>
      <c r="B13" s="38"/>
      <c r="C13" s="42" t="s">
        <v>88</v>
      </c>
      <c r="D13" s="12" t="s">
        <v>85</v>
      </c>
      <c r="AI13" s="2" t="e">
        <f t="shared" si="0"/>
        <v>#DIV/0!</v>
      </c>
    </row>
    <row r="14" spans="1:38" s="12" customFormat="1" ht="18" customHeight="1">
      <c r="A14" s="40"/>
      <c r="B14" s="38"/>
      <c r="C14" s="42"/>
      <c r="D14" s="12" t="s">
        <v>86</v>
      </c>
      <c r="AI14" s="2" t="e">
        <f t="shared" si="0"/>
        <v>#DIV/0!</v>
      </c>
    </row>
    <row r="15" spans="1:38" s="12" customFormat="1" ht="13.5" customHeight="1">
      <c r="A15" s="40"/>
      <c r="B15" s="38"/>
      <c r="C15" s="38" t="s">
        <v>90</v>
      </c>
      <c r="D15" s="12" t="s">
        <v>85</v>
      </c>
      <c r="AI15" s="2" t="e">
        <f t="shared" si="0"/>
        <v>#DIV/0!</v>
      </c>
    </row>
    <row r="16" spans="1:38" s="12" customFormat="1" ht="13.5" customHeight="1">
      <c r="A16" s="40"/>
      <c r="B16" s="38"/>
      <c r="C16" s="38"/>
      <c r="D16" s="12" t="s">
        <v>86</v>
      </c>
      <c r="AI16" s="2" t="e">
        <f>AVERAGE(E16:AH16)</f>
        <v>#DIV/0!</v>
      </c>
    </row>
    <row r="17" spans="1:35" s="12" customFormat="1" ht="18.75" customHeight="1">
      <c r="A17" s="40"/>
      <c r="B17" s="38"/>
      <c r="C17" s="42" t="s">
        <v>89</v>
      </c>
      <c r="D17" s="12" t="s">
        <v>85</v>
      </c>
      <c r="AI17" s="2" t="e">
        <f t="shared" si="0"/>
        <v>#DIV/0!</v>
      </c>
    </row>
    <row r="18" spans="1:35" s="12" customFormat="1" ht="18.75" customHeight="1">
      <c r="A18" s="40"/>
      <c r="B18" s="38"/>
      <c r="C18" s="42"/>
      <c r="D18" s="12" t="s">
        <v>86</v>
      </c>
      <c r="AI18" s="2" t="e">
        <f t="shared" si="0"/>
        <v>#DIV/0!</v>
      </c>
    </row>
    <row r="19" spans="1:35" ht="15" customHeight="1">
      <c r="B19" s="29" t="s">
        <v>56</v>
      </c>
      <c r="C19" s="29"/>
      <c r="D19" s="2" t="s">
        <v>85</v>
      </c>
      <c r="E19" s="2" t="e">
        <f>AVERAGE(E3,E5,E7,E9,E11,E13,E15,E17)</f>
        <v>#DIV/0!</v>
      </c>
      <c r="F19" s="2" t="e">
        <f t="shared" ref="F19:AH19" si="1">AVERAGE(F3,F5,F7,F9,F11,F13,F15,F17)</f>
        <v>#DIV/0!</v>
      </c>
      <c r="G19" s="2" t="e">
        <f t="shared" si="1"/>
        <v>#DIV/0!</v>
      </c>
      <c r="H19" s="2" t="e">
        <f t="shared" si="1"/>
        <v>#DIV/0!</v>
      </c>
      <c r="I19" s="2" t="e">
        <f t="shared" si="1"/>
        <v>#DIV/0!</v>
      </c>
      <c r="J19" s="2" t="e">
        <f t="shared" si="1"/>
        <v>#DIV/0!</v>
      </c>
      <c r="K19" s="2" t="e">
        <f t="shared" si="1"/>
        <v>#DIV/0!</v>
      </c>
      <c r="L19" s="2" t="e">
        <f t="shared" si="1"/>
        <v>#DIV/0!</v>
      </c>
      <c r="M19" s="2" t="e">
        <f t="shared" si="1"/>
        <v>#DIV/0!</v>
      </c>
      <c r="N19" s="2" t="e">
        <f t="shared" si="1"/>
        <v>#DIV/0!</v>
      </c>
      <c r="O19" s="2" t="e">
        <f t="shared" si="1"/>
        <v>#DIV/0!</v>
      </c>
      <c r="P19" s="2" t="e">
        <f t="shared" si="1"/>
        <v>#DIV/0!</v>
      </c>
      <c r="Q19" s="2" t="e">
        <f t="shared" si="1"/>
        <v>#DIV/0!</v>
      </c>
      <c r="R19" s="2" t="e">
        <f t="shared" si="1"/>
        <v>#DIV/0!</v>
      </c>
      <c r="S19" s="2" t="e">
        <f t="shared" si="1"/>
        <v>#DIV/0!</v>
      </c>
      <c r="T19" s="2" t="e">
        <f t="shared" si="1"/>
        <v>#DIV/0!</v>
      </c>
      <c r="U19" s="2" t="e">
        <f t="shared" si="1"/>
        <v>#DIV/0!</v>
      </c>
      <c r="V19" s="2" t="e">
        <f t="shared" si="1"/>
        <v>#DIV/0!</v>
      </c>
      <c r="W19" s="2" t="e">
        <f t="shared" si="1"/>
        <v>#DIV/0!</v>
      </c>
      <c r="X19" s="2" t="e">
        <f t="shared" si="1"/>
        <v>#DIV/0!</v>
      </c>
      <c r="Y19" s="2" t="e">
        <f t="shared" si="1"/>
        <v>#DIV/0!</v>
      </c>
      <c r="Z19" s="2" t="e">
        <f t="shared" si="1"/>
        <v>#DIV/0!</v>
      </c>
      <c r="AA19" s="2" t="e">
        <f t="shared" si="1"/>
        <v>#DIV/0!</v>
      </c>
      <c r="AB19" s="2" t="e">
        <f t="shared" si="1"/>
        <v>#DIV/0!</v>
      </c>
      <c r="AC19" s="2" t="e">
        <f t="shared" si="1"/>
        <v>#DIV/0!</v>
      </c>
      <c r="AD19" s="2" t="e">
        <f t="shared" si="1"/>
        <v>#DIV/0!</v>
      </c>
      <c r="AE19" s="2" t="e">
        <f>AVERAGE(AE3,AE5,AE7,AE9,AE11,AE13,AE15,AE17)</f>
        <v>#DIV/0!</v>
      </c>
      <c r="AF19" s="2" t="e">
        <f t="shared" si="1"/>
        <v>#DIV/0!</v>
      </c>
      <c r="AG19" s="2" t="e">
        <f t="shared" si="1"/>
        <v>#DIV/0!</v>
      </c>
      <c r="AH19" s="2" t="e">
        <f t="shared" si="1"/>
        <v>#DIV/0!</v>
      </c>
      <c r="AI19" s="25" t="e">
        <f>AVERAGE(E3:AH3,E5:AH5,E7:AH7,E9:AH9,E11:AH11,E13:AH13,E15:AH15,E17:AH17)</f>
        <v>#DIV/0!</v>
      </c>
    </row>
    <row r="20" spans="1:35">
      <c r="A20" s="23"/>
      <c r="B20" s="29"/>
      <c r="C20" s="29"/>
      <c r="D20" s="2" t="s">
        <v>86</v>
      </c>
      <c r="E20" s="2" t="e">
        <f>AVERAGE(E4,E6,E8,E10,E12,E14,E16,E18)</f>
        <v>#DIV/0!</v>
      </c>
      <c r="F20" s="2" t="e">
        <f t="shared" ref="F20:AH20" si="2">AVERAGE(F4,F6,F8,F10,F12,F14,F16,F18)</f>
        <v>#DIV/0!</v>
      </c>
      <c r="G20" s="2" t="e">
        <f t="shared" si="2"/>
        <v>#DIV/0!</v>
      </c>
      <c r="H20" s="2" t="e">
        <f t="shared" si="2"/>
        <v>#DIV/0!</v>
      </c>
      <c r="I20" s="2" t="e">
        <f t="shared" si="2"/>
        <v>#DIV/0!</v>
      </c>
      <c r="J20" s="2" t="e">
        <f t="shared" si="2"/>
        <v>#DIV/0!</v>
      </c>
      <c r="K20" s="2" t="e">
        <f t="shared" si="2"/>
        <v>#DIV/0!</v>
      </c>
      <c r="L20" s="2" t="e">
        <f t="shared" si="2"/>
        <v>#DIV/0!</v>
      </c>
      <c r="M20" s="2" t="e">
        <f t="shared" si="2"/>
        <v>#DIV/0!</v>
      </c>
      <c r="N20" s="2" t="e">
        <f t="shared" si="2"/>
        <v>#DIV/0!</v>
      </c>
      <c r="O20" s="2" t="e">
        <f t="shared" si="2"/>
        <v>#DIV/0!</v>
      </c>
      <c r="P20" s="2" t="e">
        <f t="shared" si="2"/>
        <v>#DIV/0!</v>
      </c>
      <c r="Q20" s="2" t="e">
        <f t="shared" si="2"/>
        <v>#DIV/0!</v>
      </c>
      <c r="R20" s="2" t="e">
        <f t="shared" si="2"/>
        <v>#DIV/0!</v>
      </c>
      <c r="S20" s="2" t="e">
        <f t="shared" si="2"/>
        <v>#DIV/0!</v>
      </c>
      <c r="T20" s="2" t="e">
        <f t="shared" si="2"/>
        <v>#DIV/0!</v>
      </c>
      <c r="U20" s="2" t="e">
        <f t="shared" si="2"/>
        <v>#DIV/0!</v>
      </c>
      <c r="V20" s="2" t="e">
        <f t="shared" si="2"/>
        <v>#DIV/0!</v>
      </c>
      <c r="W20" s="2" t="e">
        <f t="shared" si="2"/>
        <v>#DIV/0!</v>
      </c>
      <c r="X20" s="2" t="e">
        <f t="shared" si="2"/>
        <v>#DIV/0!</v>
      </c>
      <c r="Y20" s="2" t="e">
        <f t="shared" si="2"/>
        <v>#DIV/0!</v>
      </c>
      <c r="Z20" s="2" t="e">
        <f t="shared" si="2"/>
        <v>#DIV/0!</v>
      </c>
      <c r="AA20" s="2" t="e">
        <f t="shared" si="2"/>
        <v>#DIV/0!</v>
      </c>
      <c r="AB20" s="2" t="e">
        <f t="shared" si="2"/>
        <v>#DIV/0!</v>
      </c>
      <c r="AC20" s="2" t="e">
        <f t="shared" si="2"/>
        <v>#DIV/0!</v>
      </c>
      <c r="AD20" s="2" t="e">
        <f t="shared" si="2"/>
        <v>#DIV/0!</v>
      </c>
      <c r="AE20" s="2" t="e">
        <f t="shared" si="2"/>
        <v>#DIV/0!</v>
      </c>
      <c r="AF20" s="2" t="e">
        <f t="shared" si="2"/>
        <v>#DIV/0!</v>
      </c>
      <c r="AG20" s="2" t="e">
        <f t="shared" si="2"/>
        <v>#DIV/0!</v>
      </c>
      <c r="AH20" s="2" t="e">
        <f t="shared" si="2"/>
        <v>#DIV/0!</v>
      </c>
      <c r="AI20" s="25" t="e">
        <f>AVERAGE(E4:AH4,E6:AH6,E8:AH8,E10:AH10,E12:AH12,E14:AH14,E16:AH16,E18:AH18)</f>
        <v>#DIV/0!</v>
      </c>
    </row>
    <row r="21" spans="1:35">
      <c r="B21" s="2" t="s">
        <v>47</v>
      </c>
      <c r="C21" s="8" t="s">
        <v>46</v>
      </c>
    </row>
    <row r="22" spans="1:35">
      <c r="B22" s="2" t="s">
        <v>51</v>
      </c>
      <c r="C22" s="9" t="s">
        <v>45</v>
      </c>
    </row>
    <row r="23" spans="1:35">
      <c r="B23" s="2" t="s">
        <v>50</v>
      </c>
      <c r="C23" s="14" t="s">
        <v>44</v>
      </c>
    </row>
    <row r="24" spans="1:35">
      <c r="B24" s="2" t="s">
        <v>49</v>
      </c>
      <c r="C24" s="10" t="s">
        <v>43</v>
      </c>
    </row>
    <row r="25" spans="1:35">
      <c r="B25" s="2" t="s">
        <v>48</v>
      </c>
      <c r="C25" s="11" t="s">
        <v>42</v>
      </c>
    </row>
  </sheetData>
  <mergeCells count="15">
    <mergeCell ref="B19:C20"/>
    <mergeCell ref="A1:AI1"/>
    <mergeCell ref="B3:B4"/>
    <mergeCell ref="C3:C4"/>
    <mergeCell ref="B5:B6"/>
    <mergeCell ref="C5:C6"/>
    <mergeCell ref="A3:A18"/>
    <mergeCell ref="C11:C12"/>
    <mergeCell ref="C17:C18"/>
    <mergeCell ref="B11:B18"/>
    <mergeCell ref="B7:B10"/>
    <mergeCell ref="C13:C14"/>
    <mergeCell ref="C15:C16"/>
    <mergeCell ref="C7:C8"/>
    <mergeCell ref="C9:C10"/>
  </mergeCells>
  <conditionalFormatting sqref="E19:AI20">
    <cfRule type="cellIs" dxfId="9" priority="10" operator="greaterThan">
      <formula>4.4</formula>
    </cfRule>
    <cfRule type="cellIs" dxfId="8" priority="9" operator="lessThan">
      <formula>1.79</formula>
    </cfRule>
    <cfRule type="cellIs" dxfId="7" priority="8" operator="between">
      <formula>1.8</formula>
      <formula>2.59</formula>
    </cfRule>
    <cfRule type="cellIs" dxfId="6" priority="7" operator="between">
      <formula>2.6</formula>
      <formula>3.49</formula>
    </cfRule>
    <cfRule type="cellIs" dxfId="5" priority="6" operator="between">
      <formula>3.5</formula>
      <formula>4.39</formula>
    </cfRule>
  </conditionalFormatting>
  <conditionalFormatting sqref="AI3:AI18">
    <cfRule type="cellIs" dxfId="4" priority="5" operator="greaterThan">
      <formula>4.4</formula>
    </cfRule>
    <cfRule type="cellIs" dxfId="3" priority="4" operator="lessThan">
      <formula>1.79</formula>
    </cfRule>
    <cfRule type="cellIs" dxfId="2" priority="3" operator="between">
      <formula>1.8</formula>
      <formula>2.59</formula>
    </cfRule>
    <cfRule type="cellIs" dxfId="1" priority="2" operator="between">
      <formula>2.6</formula>
      <formula>3.49</formula>
    </cfRule>
    <cfRule type="cellIs" dxfId="0" priority="1" operator="between">
      <formula>3.5</formula>
      <formula>4.39</formula>
    </cfRule>
  </conditionalFormatting>
  <printOptions gridLines="1"/>
  <pageMargins left="0.23622047244094491" right="0.23622047244094491" top="0.15748031496062992" bottom="0.15748031496062992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A2" sqref="A2"/>
    </sheetView>
  </sheetViews>
  <sheetFormatPr defaultRowHeight="15.75"/>
  <cols>
    <col min="1" max="1" width="5" style="16" customWidth="1"/>
    <col min="2" max="11" width="9.42578125" style="16" customWidth="1"/>
    <col min="12" max="16384" width="9.140625" style="16"/>
  </cols>
  <sheetData>
    <row r="1" spans="1:11" ht="18" customHeight="1">
      <c r="A1" s="43" t="s">
        <v>83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>
      <c r="A2" s="17">
        <v>26</v>
      </c>
      <c r="B2" s="43" t="s">
        <v>71</v>
      </c>
      <c r="C2" s="43"/>
      <c r="D2" s="43" t="s">
        <v>72</v>
      </c>
      <c r="E2" s="43"/>
      <c r="F2" s="43" t="s">
        <v>73</v>
      </c>
      <c r="G2" s="43"/>
      <c r="H2" s="43" t="s">
        <v>74</v>
      </c>
      <c r="I2" s="43"/>
      <c r="J2" s="43" t="s">
        <v>75</v>
      </c>
      <c r="K2" s="43"/>
    </row>
    <row r="3" spans="1:11">
      <c r="A3" s="43" t="s">
        <v>70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>
      <c r="B4" s="16" t="s">
        <v>81</v>
      </c>
      <c r="C4" s="16" t="s">
        <v>82</v>
      </c>
      <c r="D4" s="16" t="s">
        <v>81</v>
      </c>
      <c r="E4" s="16" t="s">
        <v>82</v>
      </c>
      <c r="F4" s="16" t="s">
        <v>81</v>
      </c>
      <c r="G4" s="16" t="s">
        <v>82</v>
      </c>
      <c r="H4" s="16" t="s">
        <v>81</v>
      </c>
      <c r="I4" s="16" t="s">
        <v>82</v>
      </c>
      <c r="J4" s="16" t="s">
        <v>81</v>
      </c>
      <c r="K4" s="16" t="s">
        <v>82</v>
      </c>
    </row>
    <row r="6" spans="1:11">
      <c r="A6" s="16" t="s">
        <v>76</v>
      </c>
      <c r="B6" s="24">
        <f>B5/A2</f>
        <v>0</v>
      </c>
      <c r="C6" s="24">
        <f>C5/A2</f>
        <v>0</v>
      </c>
      <c r="D6" s="24">
        <f>D5/A2</f>
        <v>0</v>
      </c>
      <c r="E6" s="24">
        <f>E5/A2</f>
        <v>0</v>
      </c>
      <c r="F6" s="24">
        <f>F5/A2</f>
        <v>0</v>
      </c>
      <c r="G6" s="24">
        <f>G5/A2</f>
        <v>0</v>
      </c>
      <c r="H6" s="24">
        <f>H5/A2</f>
        <v>0</v>
      </c>
      <c r="I6" s="24">
        <f>I5/A2</f>
        <v>0</v>
      </c>
      <c r="J6" s="24">
        <f>J5/A2</f>
        <v>0</v>
      </c>
      <c r="K6" s="24">
        <f>K5/A2</f>
        <v>0</v>
      </c>
    </row>
    <row r="7" spans="1:11">
      <c r="A7" s="43" t="s">
        <v>77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>
      <c r="B8" s="16" t="s">
        <v>81</v>
      </c>
      <c r="C8" s="16" t="s">
        <v>82</v>
      </c>
      <c r="D8" s="16" t="s">
        <v>81</v>
      </c>
      <c r="E8" s="16" t="s">
        <v>82</v>
      </c>
      <c r="F8" s="16" t="s">
        <v>81</v>
      </c>
      <c r="G8" s="16" t="s">
        <v>82</v>
      </c>
      <c r="H8" s="16" t="s">
        <v>81</v>
      </c>
      <c r="I8" s="16" t="s">
        <v>82</v>
      </c>
      <c r="J8" s="16" t="s">
        <v>81</v>
      </c>
      <c r="K8" s="16" t="s">
        <v>82</v>
      </c>
    </row>
    <row r="9" spans="1:11">
      <c r="A9" s="16" t="s">
        <v>84</v>
      </c>
    </row>
    <row r="10" spans="1:11">
      <c r="A10" s="16" t="s">
        <v>76</v>
      </c>
      <c r="B10" s="24">
        <f>B9/A2</f>
        <v>0</v>
      </c>
      <c r="C10" s="24">
        <f>C9/A2</f>
        <v>0</v>
      </c>
      <c r="D10" s="24">
        <f>D9/A2</f>
        <v>0</v>
      </c>
      <c r="E10" s="24">
        <f>E9/A2</f>
        <v>0</v>
      </c>
      <c r="F10" s="24">
        <f>F9/A2</f>
        <v>0</v>
      </c>
      <c r="G10" s="24">
        <f>G9/A2</f>
        <v>0</v>
      </c>
      <c r="H10" s="24">
        <f>H9/A2</f>
        <v>0</v>
      </c>
      <c r="I10" s="24">
        <f>I9/A2</f>
        <v>0</v>
      </c>
      <c r="J10" s="24">
        <f>J9/A2</f>
        <v>0</v>
      </c>
      <c r="K10" s="24">
        <f>K9/A2</f>
        <v>0</v>
      </c>
    </row>
    <row r="11" spans="1:11">
      <c r="A11" s="43" t="s">
        <v>78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>
      <c r="B12" s="16" t="s">
        <v>81</v>
      </c>
      <c r="C12" s="16" t="s">
        <v>82</v>
      </c>
      <c r="D12" s="16" t="s">
        <v>81</v>
      </c>
      <c r="E12" s="16" t="s">
        <v>82</v>
      </c>
      <c r="F12" s="16" t="s">
        <v>81</v>
      </c>
      <c r="G12" s="16" t="s">
        <v>82</v>
      </c>
      <c r="H12" s="16" t="s">
        <v>81</v>
      </c>
      <c r="I12" s="16" t="s">
        <v>82</v>
      </c>
      <c r="J12" s="16" t="s">
        <v>81</v>
      </c>
      <c r="K12" s="16" t="s">
        <v>82</v>
      </c>
    </row>
    <row r="13" spans="1:11">
      <c r="A13" s="16" t="s">
        <v>84</v>
      </c>
    </row>
    <row r="14" spans="1:11">
      <c r="A14" s="16" t="s">
        <v>76</v>
      </c>
      <c r="B14" s="24">
        <f>B13/A2</f>
        <v>0</v>
      </c>
      <c r="C14" s="24">
        <f>C13/A2</f>
        <v>0</v>
      </c>
      <c r="D14" s="24">
        <f>D13/A2</f>
        <v>0</v>
      </c>
      <c r="E14" s="24">
        <f>E13/A2</f>
        <v>0</v>
      </c>
      <c r="F14" s="24">
        <f>F13/A2</f>
        <v>0</v>
      </c>
      <c r="G14" s="24">
        <f>G13/A2</f>
        <v>0</v>
      </c>
      <c r="H14" s="24">
        <f>H13/A2</f>
        <v>0</v>
      </c>
      <c r="I14" s="24">
        <f>I13/A2</f>
        <v>0</v>
      </c>
      <c r="J14" s="24">
        <f>J13/A2</f>
        <v>0</v>
      </c>
      <c r="K14" s="24">
        <f>K13/A2</f>
        <v>0</v>
      </c>
    </row>
    <row r="15" spans="1:11">
      <c r="A15" s="43" t="s">
        <v>79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>
      <c r="B16" s="16" t="s">
        <v>81</v>
      </c>
      <c r="C16" s="16" t="s">
        <v>82</v>
      </c>
      <c r="D16" s="16" t="s">
        <v>81</v>
      </c>
      <c r="E16" s="16" t="s">
        <v>82</v>
      </c>
      <c r="F16" s="16" t="s">
        <v>81</v>
      </c>
      <c r="G16" s="16" t="s">
        <v>82</v>
      </c>
      <c r="H16" s="16" t="s">
        <v>81</v>
      </c>
      <c r="I16" s="16" t="s">
        <v>82</v>
      </c>
      <c r="J16" s="16" t="s">
        <v>81</v>
      </c>
      <c r="K16" s="16" t="s">
        <v>82</v>
      </c>
    </row>
    <row r="17" spans="1:11">
      <c r="A17" s="16" t="s">
        <v>84</v>
      </c>
    </row>
    <row r="18" spans="1:11">
      <c r="A18" s="16" t="s">
        <v>76</v>
      </c>
      <c r="B18" s="24">
        <f>B17/A2</f>
        <v>0</v>
      </c>
      <c r="C18" s="24">
        <f>C17/A2</f>
        <v>0</v>
      </c>
      <c r="D18" s="24">
        <f>D17/A2</f>
        <v>0</v>
      </c>
      <c r="E18" s="24">
        <f>E17/A2</f>
        <v>0</v>
      </c>
      <c r="F18" s="24">
        <f>F17/A2</f>
        <v>0</v>
      </c>
      <c r="G18" s="24">
        <f>G17/A2</f>
        <v>0</v>
      </c>
      <c r="H18" s="24">
        <f>H17/A2</f>
        <v>0</v>
      </c>
      <c r="I18" s="24">
        <f>I17/A2</f>
        <v>0</v>
      </c>
      <c r="J18" s="24">
        <f>J17/A2</f>
        <v>0</v>
      </c>
      <c r="K18" s="24">
        <f>K17/A2</f>
        <v>0</v>
      </c>
    </row>
    <row r="19" spans="1:11">
      <c r="A19" s="43" t="s">
        <v>80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>
      <c r="B20" s="16" t="s">
        <v>81</v>
      </c>
      <c r="C20" s="16" t="s">
        <v>82</v>
      </c>
      <c r="D20" s="16" t="s">
        <v>81</v>
      </c>
      <c r="E20" s="16" t="s">
        <v>82</v>
      </c>
      <c r="F20" s="16" t="s">
        <v>81</v>
      </c>
      <c r="G20" s="16" t="s">
        <v>82</v>
      </c>
      <c r="H20" s="16" t="s">
        <v>81</v>
      </c>
      <c r="I20" s="16" t="s">
        <v>82</v>
      </c>
      <c r="J20" s="16" t="s">
        <v>81</v>
      </c>
      <c r="K20" s="16" t="s">
        <v>82</v>
      </c>
    </row>
    <row r="21" spans="1:11">
      <c r="A21" s="16" t="s">
        <v>84</v>
      </c>
    </row>
    <row r="22" spans="1:11">
      <c r="A22" s="16" t="s">
        <v>76</v>
      </c>
      <c r="B22" s="24">
        <f>B21/A2</f>
        <v>0</v>
      </c>
      <c r="C22" s="24">
        <f>C21/A2</f>
        <v>0</v>
      </c>
      <c r="D22" s="24">
        <f>D21/A2</f>
        <v>0</v>
      </c>
      <c r="E22" s="24">
        <f>E21/A2</f>
        <v>0</v>
      </c>
      <c r="F22" s="24">
        <f>F21/A2</f>
        <v>0</v>
      </c>
      <c r="G22" s="24">
        <f>G21/A2</f>
        <v>0</v>
      </c>
      <c r="H22" s="24">
        <f>H21/A2</f>
        <v>0</v>
      </c>
      <c r="I22" s="24">
        <f>I21/A2</f>
        <v>0</v>
      </c>
      <c r="J22" s="24">
        <f>J21/A2</f>
        <v>0</v>
      </c>
      <c r="K22" s="24">
        <f>K21/A2</f>
        <v>0</v>
      </c>
    </row>
  </sheetData>
  <mergeCells count="11">
    <mergeCell ref="A19:K19"/>
    <mergeCell ref="A1:K1"/>
    <mergeCell ref="A3:K3"/>
    <mergeCell ref="A7:K7"/>
    <mergeCell ref="A11:K11"/>
    <mergeCell ref="A15:K15"/>
    <mergeCell ref="B2:C2"/>
    <mergeCell ref="D2:E2"/>
    <mergeCell ref="F2:G2"/>
    <mergeCell ref="H2:I2"/>
    <mergeCell ref="J2:K2"/>
  </mergeCells>
  <printOptions gridLines="1"/>
  <pageMargins left="0.23622047244094491" right="0.23622047244094491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СКР</vt:lpstr>
      <vt:lpstr>ПР</vt:lpstr>
      <vt:lpstr>РР</vt:lpstr>
      <vt:lpstr>ХЭР</vt:lpstr>
      <vt:lpstr>ФР</vt:lpstr>
      <vt:lpstr>Сводная таблица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Веретенникова</dc:creator>
  <cp:lastModifiedBy>Ира</cp:lastModifiedBy>
  <cp:lastPrinted>2022-06-07T18:52:44Z</cp:lastPrinted>
  <dcterms:created xsi:type="dcterms:W3CDTF">2015-06-05T18:17:20Z</dcterms:created>
  <dcterms:modified xsi:type="dcterms:W3CDTF">2023-11-10T13:57:49Z</dcterms:modified>
</cp:coreProperties>
</file>